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nb-my.sharepoint.com/personal/wildonerl_dnb_com/Documents/4. Current Projects/Holiday Planning/2022 Content Series/Week 1 - 5 things SMB &amp; Budget tracker/budget tracker/"/>
    </mc:Choice>
  </mc:AlternateContent>
  <xr:revisionPtr revIDLastSave="106" documentId="8_{7661142A-9941-F041-BB0F-C2E14768DB81}" xr6:coauthVersionLast="47" xr6:coauthVersionMax="47" xr10:uidLastSave="{678EF74F-014E-4D2B-A8A1-1EAA5C71CB97}"/>
  <bookViews>
    <workbookView xWindow="33720" yWindow="990" windowWidth="38640" windowHeight="21240" xr2:uid="{00000000-000D-0000-FFFF-FFFF00000000}"/>
  </bookViews>
  <sheets>
    <sheet name="Marketing Budget 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7" i="3" l="1"/>
  <c r="E32" i="3" s="1"/>
  <c r="AI17" i="3"/>
  <c r="AH17" i="3"/>
  <c r="E31" i="3" s="1"/>
  <c r="AG17" i="3"/>
  <c r="D31" i="3" s="1"/>
  <c r="AF17" i="3"/>
  <c r="E30" i="3" s="1"/>
  <c r="AE17" i="3"/>
  <c r="D30" i="3" s="1"/>
  <c r="AA17" i="3"/>
  <c r="E29" i="3" s="1"/>
  <c r="Z17" i="3"/>
  <c r="D29" i="3" s="1"/>
  <c r="Y17" i="3"/>
  <c r="E28" i="3" s="1"/>
  <c r="X17" i="3"/>
  <c r="D28" i="3" s="1"/>
  <c r="W17" i="3"/>
  <c r="E27" i="3" s="1"/>
  <c r="V17" i="3"/>
  <c r="D27" i="3" s="1"/>
  <c r="R17" i="3"/>
  <c r="E26" i="3" s="1"/>
  <c r="Q17" i="3"/>
  <c r="D26" i="3" s="1"/>
  <c r="P17" i="3"/>
  <c r="E25" i="3" s="1"/>
  <c r="O17" i="3"/>
  <c r="N17" i="3"/>
  <c r="E24" i="3" s="1"/>
  <c r="M17" i="3"/>
  <c r="D24" i="3" s="1"/>
  <c r="I17" i="3"/>
  <c r="E23" i="3" s="1"/>
  <c r="H17" i="3"/>
  <c r="D23" i="3" s="1"/>
  <c r="G17" i="3"/>
  <c r="E22" i="3" s="1"/>
  <c r="F17" i="3"/>
  <c r="D22" i="3" s="1"/>
  <c r="E17" i="3"/>
  <c r="E21" i="3" s="1"/>
  <c r="D17" i="3"/>
  <c r="D21" i="3" s="1"/>
  <c r="AL16" i="3"/>
  <c r="AK16" i="3"/>
  <c r="AC16" i="3"/>
  <c r="AB16" i="3"/>
  <c r="T16" i="3"/>
  <c r="S16" i="3"/>
  <c r="U16" i="3" s="1"/>
  <c r="K16" i="3"/>
  <c r="J16" i="3"/>
  <c r="AL13" i="3"/>
  <c r="AK13" i="3"/>
  <c r="AC13" i="3"/>
  <c r="AB13" i="3"/>
  <c r="T13" i="3"/>
  <c r="S13" i="3"/>
  <c r="K13" i="3"/>
  <c r="J13" i="3"/>
  <c r="AL12" i="3"/>
  <c r="AK12" i="3"/>
  <c r="AM12" i="3" s="1"/>
  <c r="AC12" i="3"/>
  <c r="AB12" i="3"/>
  <c r="T12" i="3"/>
  <c r="S12" i="3"/>
  <c r="K12" i="3"/>
  <c r="J12" i="3"/>
  <c r="AL11" i="3"/>
  <c r="AK11" i="3"/>
  <c r="AC11" i="3"/>
  <c r="AB11" i="3"/>
  <c r="AD11" i="3" s="1"/>
  <c r="T11" i="3"/>
  <c r="S11" i="3"/>
  <c r="K11" i="3"/>
  <c r="AO11" i="3" s="1"/>
  <c r="J11" i="3"/>
  <c r="AL10" i="3"/>
  <c r="AK10" i="3"/>
  <c r="AC10" i="3"/>
  <c r="AB10" i="3"/>
  <c r="T10" i="3"/>
  <c r="S10" i="3"/>
  <c r="K10" i="3"/>
  <c r="J10" i="3"/>
  <c r="AL9" i="3"/>
  <c r="AK9" i="3"/>
  <c r="AC9" i="3"/>
  <c r="AB9" i="3"/>
  <c r="T9" i="3"/>
  <c r="S9" i="3"/>
  <c r="K9" i="3"/>
  <c r="J9" i="3"/>
  <c r="AL8" i="3"/>
  <c r="AK8" i="3"/>
  <c r="AC8" i="3"/>
  <c r="AB8" i="3"/>
  <c r="AD8" i="3" s="1"/>
  <c r="T8" i="3"/>
  <c r="S8" i="3"/>
  <c r="K8" i="3"/>
  <c r="J8" i="3"/>
  <c r="F31" i="3" l="1"/>
  <c r="AD9" i="3"/>
  <c r="AM8" i="3"/>
  <c r="U10" i="3"/>
  <c r="F26" i="3"/>
  <c r="AN10" i="3"/>
  <c r="AO10" i="3"/>
  <c r="F24" i="3"/>
  <c r="F30" i="3"/>
  <c r="L12" i="3"/>
  <c r="U9" i="3"/>
  <c r="AM10" i="3"/>
  <c r="U12" i="3"/>
  <c r="F28" i="3"/>
  <c r="L9" i="3"/>
  <c r="AD13" i="3"/>
  <c r="F22" i="3"/>
  <c r="AM16" i="3"/>
  <c r="F23" i="3"/>
  <c r="S17" i="3"/>
  <c r="L11" i="3"/>
  <c r="AD12" i="3"/>
  <c r="L16" i="3"/>
  <c r="F27" i="3"/>
  <c r="AD10" i="3"/>
  <c r="AK17" i="3"/>
  <c r="AO13" i="3"/>
  <c r="T17" i="3"/>
  <c r="U8" i="3"/>
  <c r="U11" i="3"/>
  <c r="AO16" i="3"/>
  <c r="F29" i="3"/>
  <c r="AN13" i="3"/>
  <c r="J17" i="3"/>
  <c r="AL17" i="3"/>
  <c r="L13" i="3"/>
  <c r="AD16" i="3"/>
  <c r="AM9" i="3"/>
  <c r="AC17" i="3"/>
  <c r="AM13" i="3"/>
  <c r="AN9" i="3"/>
  <c r="AO9" i="3"/>
  <c r="K17" i="3"/>
  <c r="AN12" i="3"/>
  <c r="U13" i="3"/>
  <c r="H21" i="3"/>
  <c r="H31" i="3"/>
  <c r="H28" i="3"/>
  <c r="H23" i="3"/>
  <c r="H22" i="3"/>
  <c r="H26" i="3"/>
  <c r="E33" i="3"/>
  <c r="H30" i="3"/>
  <c r="H27" i="3"/>
  <c r="H25" i="3"/>
  <c r="H32" i="3"/>
  <c r="H29" i="3"/>
  <c r="H24" i="3"/>
  <c r="G22" i="3"/>
  <c r="G21" i="3"/>
  <c r="F21" i="3"/>
  <c r="G23" i="3"/>
  <c r="G24" i="3"/>
  <c r="D25" i="3"/>
  <c r="F25" i="3" s="1"/>
  <c r="D32" i="3"/>
  <c r="F32" i="3" s="1"/>
  <c r="AN11" i="3"/>
  <c r="AP11" i="3" s="1"/>
  <c r="L10" i="3"/>
  <c r="AN16" i="3"/>
  <c r="AM11" i="3"/>
  <c r="AB17" i="3"/>
  <c r="AN8" i="3"/>
  <c r="AO12" i="3"/>
  <c r="AO8" i="3"/>
  <c r="L8" i="3"/>
  <c r="AP10" i="3" l="1"/>
  <c r="AD17" i="3"/>
  <c r="AP13" i="3"/>
  <c r="AM17" i="3"/>
  <c r="AP12" i="3"/>
  <c r="AO17" i="3"/>
  <c r="G30" i="3"/>
  <c r="D33" i="3"/>
  <c r="U17" i="3"/>
  <c r="AP16" i="3"/>
  <c r="G25" i="3"/>
  <c r="AP9" i="3"/>
  <c r="G28" i="3"/>
  <c r="G27" i="3"/>
  <c r="F33" i="3"/>
  <c r="L17" i="3"/>
  <c r="G29" i="3"/>
  <c r="G26" i="3"/>
  <c r="AP8" i="3"/>
  <c r="AN17" i="3"/>
  <c r="G31" i="3"/>
  <c r="H33" i="3"/>
  <c r="G32" i="3"/>
  <c r="G33" i="3" l="1"/>
  <c r="AP17" i="3"/>
</calcChain>
</file>

<file path=xl/sharedStrings.xml><?xml version="1.0" encoding="utf-8"?>
<sst xmlns="http://schemas.openxmlformats.org/spreadsheetml/2006/main" count="87" uniqueCount="37">
  <si>
    <t>Google</t>
  </si>
  <si>
    <t>TikTok</t>
  </si>
  <si>
    <t>Facebook</t>
  </si>
  <si>
    <t>Marketing Budget Template</t>
  </si>
  <si>
    <t>JAN-YY</t>
  </si>
  <si>
    <t>FEB-YY</t>
  </si>
  <si>
    <t>MAR-YY</t>
  </si>
  <si>
    <t>Q1</t>
  </si>
  <si>
    <t>APR-YY</t>
  </si>
  <si>
    <t>MAY-YY</t>
  </si>
  <si>
    <t>JUNE-YY</t>
  </si>
  <si>
    <t>Q2</t>
  </si>
  <si>
    <t>JULY-YY</t>
  </si>
  <si>
    <t>AUG-YY</t>
  </si>
  <si>
    <t>SEPT-YY</t>
  </si>
  <si>
    <t>Q3</t>
  </si>
  <si>
    <t>OCT-YY</t>
  </si>
  <si>
    <t>NOV-YY</t>
  </si>
  <si>
    <t>DEC-YY</t>
  </si>
  <si>
    <t>Q4</t>
  </si>
  <si>
    <t>YYYY TOTAL</t>
  </si>
  <si>
    <t>BUDGET</t>
  </si>
  <si>
    <t>AMOUNT LEFT</t>
  </si>
  <si>
    <t>Bing</t>
  </si>
  <si>
    <t>Instagram</t>
  </si>
  <si>
    <t>LinkedIn</t>
  </si>
  <si>
    <t>Amazon</t>
  </si>
  <si>
    <t>Events</t>
  </si>
  <si>
    <t>Other</t>
  </si>
  <si>
    <t>TOTAL</t>
  </si>
  <si>
    <t>EXPENSE SUMMARY</t>
  </si>
  <si>
    <t>MONTHLY BUDGET</t>
  </si>
  <si>
    <t>MONTHLY SPEND</t>
  </si>
  <si>
    <t>TOTAL BUDGET</t>
  </si>
  <si>
    <t>TOTAL SPEND</t>
  </si>
  <si>
    <t>MARKETING CHANNEL</t>
  </si>
  <si>
    <t>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</si>
</sst>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rgb="FF2A3D52"/>
      <name val="Avenir"/>
      <family val="2"/>
    </font>
    <font>
      <b/>
      <sz val="11"/>
      <color rgb="FF2A3D52"/>
      <name val="Avenir"/>
      <family val="2"/>
    </font>
    <font>
      <sz val="11"/>
      <color rgb="FFFF7A59"/>
      <name val="Avenir"/>
      <family val="2"/>
    </font>
    <font>
      <sz val="11"/>
      <color rgb="FF2A3D52"/>
      <name val="Arial"/>
      <family val="2"/>
    </font>
    <font>
      <b/>
      <sz val="11"/>
      <color rgb="FF2A3D52"/>
      <name val="Arial"/>
      <family val="2"/>
    </font>
    <font>
      <sz val="11"/>
      <color rgb="FFFF7A59"/>
      <name val="Arial"/>
      <family val="2"/>
    </font>
    <font>
      <sz val="14"/>
      <color rgb="FF374659"/>
      <name val="Arial"/>
      <family val="2"/>
    </font>
    <font>
      <sz val="14"/>
      <color theme="1"/>
      <name val="Arial"/>
      <family val="2"/>
    </font>
    <font>
      <sz val="11"/>
      <color theme="0"/>
      <name val="Arial"/>
      <family val="2"/>
    </font>
    <font>
      <b/>
      <sz val="11"/>
      <color theme="1" tint="0.249977111117893"/>
      <name val="Arial"/>
      <family val="2"/>
    </font>
    <font>
      <sz val="11"/>
      <color theme="1" tint="0.249977111117893"/>
      <name val="Arial"/>
      <family val="2"/>
    </font>
    <font>
      <sz val="11"/>
      <color theme="1" tint="0.249977111117893"/>
      <name val="Avenir"/>
      <family val="2"/>
    </font>
    <font>
      <b/>
      <sz val="11"/>
      <color theme="1" tint="0.249977111117893"/>
      <name val="Avenir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</cellStyleXfs>
  <cellXfs count="54">
    <xf numFmtId="0" fontId="0" fillId="0" borderId="0" xfId="0"/>
    <xf numFmtId="0" fontId="4" fillId="0" borderId="0" xfId="3" applyFont="1"/>
    <xf numFmtId="0" fontId="5" fillId="0" borderId="0" xfId="3" applyFont="1"/>
    <xf numFmtId="0" fontId="3" fillId="0" borderId="0" xfId="3"/>
    <xf numFmtId="0" fontId="4" fillId="0" borderId="0" xfId="3" applyFont="1" applyAlignment="1">
      <alignment vertical="center"/>
    </xf>
    <xf numFmtId="0" fontId="6" fillId="0" borderId="0" xfId="3" applyFont="1"/>
    <xf numFmtId="0" fontId="7" fillId="0" borderId="0" xfId="3" applyFont="1"/>
    <xf numFmtId="0" fontId="8" fillId="0" borderId="0" xfId="3" applyFont="1"/>
    <xf numFmtId="0" fontId="8" fillId="0" borderId="0" xfId="3" applyFont="1" applyAlignment="1">
      <alignment vertical="center"/>
    </xf>
    <xf numFmtId="0" fontId="9" fillId="0" borderId="0" xfId="3" applyFont="1"/>
    <xf numFmtId="0" fontId="7" fillId="0" borderId="0" xfId="3" applyFont="1" applyAlignment="1">
      <alignment vertical="center"/>
    </xf>
    <xf numFmtId="17" fontId="2" fillId="2" borderId="1" xfId="2" applyNumberFormat="1" applyBorder="1" applyAlignment="1" applyProtection="1">
      <alignment horizontal="center" vertical="center"/>
      <protection locked="0"/>
    </xf>
    <xf numFmtId="17" fontId="2" fillId="2" borderId="2" xfId="2" applyNumberFormat="1" applyBorder="1" applyAlignment="1" applyProtection="1">
      <alignment horizontal="center" vertical="center"/>
      <protection locked="0"/>
    </xf>
    <xf numFmtId="17" fontId="2" fillId="2" borderId="3" xfId="2" applyNumberFormat="1" applyBorder="1" applyAlignment="1" applyProtection="1">
      <alignment horizontal="center" vertical="center"/>
      <protection locked="0"/>
    </xf>
    <xf numFmtId="17" fontId="2" fillId="2" borderId="7" xfId="2" applyNumberFormat="1" applyBorder="1" applyAlignment="1" applyProtection="1">
      <alignment horizontal="center" vertical="center"/>
      <protection locked="0"/>
    </xf>
    <xf numFmtId="17" fontId="2" fillId="2" borderId="8" xfId="2" applyNumberFormat="1" applyBorder="1" applyAlignment="1" applyProtection="1">
      <alignment horizontal="center" vertical="center" wrapText="1"/>
      <protection locked="0"/>
    </xf>
    <xf numFmtId="0" fontId="11" fillId="0" borderId="0" xfId="3" applyFont="1" applyAlignment="1"/>
    <xf numFmtId="0" fontId="12" fillId="0" borderId="0" xfId="3" applyFont="1" applyFill="1" applyAlignment="1">
      <alignment horizontal="center" vertical="center"/>
    </xf>
    <xf numFmtId="17" fontId="12" fillId="0" borderId="0" xfId="3" applyNumberFormat="1" applyFont="1" applyFill="1" applyAlignment="1">
      <alignment horizontal="center" vertical="center" wrapText="1"/>
    </xf>
    <xf numFmtId="0" fontId="12" fillId="0" borderId="0" xfId="3" applyFont="1" applyFill="1" applyAlignment="1">
      <alignment horizontal="center" vertical="center" wrapText="1"/>
    </xf>
    <xf numFmtId="0" fontId="13" fillId="0" borderId="0" xfId="3" applyFont="1" applyAlignment="1" applyProtection="1">
      <alignment horizontal="left"/>
      <protection locked="0"/>
    </xf>
    <xf numFmtId="44" fontId="14" fillId="0" borderId="0" xfId="1" applyFont="1" applyFill="1" applyBorder="1" applyProtection="1">
      <protection locked="0"/>
    </xf>
    <xf numFmtId="44" fontId="14" fillId="0" borderId="9" xfId="1" applyFont="1" applyFill="1" applyBorder="1" applyProtection="1">
      <protection locked="0"/>
    </xf>
    <xf numFmtId="44" fontId="14" fillId="0" borderId="10" xfId="1" applyFont="1" applyFill="1" applyBorder="1" applyProtection="1">
      <protection locked="0"/>
    </xf>
    <xf numFmtId="44" fontId="15" fillId="0" borderId="0" xfId="1" applyFont="1" applyFill="1" applyBorder="1" applyProtection="1">
      <protection locked="0"/>
    </xf>
    <xf numFmtId="44" fontId="15" fillId="0" borderId="10" xfId="1" applyFont="1" applyFill="1" applyBorder="1" applyProtection="1">
      <protection locked="0"/>
    </xf>
    <xf numFmtId="44" fontId="15" fillId="0" borderId="9" xfId="1" applyFont="1" applyFill="1" applyBorder="1" applyProtection="1">
      <protection locked="0"/>
    </xf>
    <xf numFmtId="0" fontId="13" fillId="0" borderId="1" xfId="3" applyFont="1" applyBorder="1" applyProtection="1">
      <protection locked="0"/>
    </xf>
    <xf numFmtId="44" fontId="13" fillId="0" borderId="1" xfId="1" applyFont="1" applyFill="1" applyBorder="1" applyProtection="1">
      <protection locked="0"/>
    </xf>
    <xf numFmtId="44" fontId="13" fillId="0" borderId="2" xfId="1" applyFont="1" applyFill="1" applyBorder="1" applyProtection="1">
      <protection locked="0"/>
    </xf>
    <xf numFmtId="44" fontId="13" fillId="0" borderId="11" xfId="1" applyFont="1" applyFill="1" applyBorder="1" applyProtection="1">
      <protection locked="0"/>
    </xf>
    <xf numFmtId="44" fontId="13" fillId="0" borderId="12" xfId="1" applyFont="1" applyFill="1" applyBorder="1" applyProtection="1">
      <protection locked="0"/>
    </xf>
    <xf numFmtId="44" fontId="13" fillId="0" borderId="13" xfId="1" applyFont="1" applyFill="1" applyBorder="1" applyProtection="1">
      <protection locked="0"/>
    </xf>
    <xf numFmtId="44" fontId="13" fillId="0" borderId="3" xfId="1" applyFont="1" applyFill="1" applyBorder="1" applyProtection="1">
      <protection locked="0"/>
    </xf>
    <xf numFmtId="44" fontId="16" fillId="0" borderId="12" xfId="1" applyFont="1" applyFill="1" applyBorder="1" applyProtection="1">
      <protection locked="0"/>
    </xf>
    <xf numFmtId="44" fontId="16" fillId="0" borderId="13" xfId="1" applyFont="1" applyFill="1" applyBorder="1" applyProtection="1">
      <protection locked="0"/>
    </xf>
    <xf numFmtId="44" fontId="16" fillId="0" borderId="3" xfId="1" applyFont="1" applyFill="1" applyBorder="1" applyProtection="1">
      <protection locked="0"/>
    </xf>
    <xf numFmtId="44" fontId="16" fillId="0" borderId="1" xfId="1" applyFont="1" applyFill="1" applyBorder="1" applyProtection="1">
      <protection locked="0"/>
    </xf>
    <xf numFmtId="44" fontId="16" fillId="0" borderId="2" xfId="1" applyFont="1" applyFill="1" applyBorder="1" applyProtection="1">
      <protection locked="0"/>
    </xf>
    <xf numFmtId="44" fontId="16" fillId="0" borderId="11" xfId="1" applyFont="1" applyFill="1" applyBorder="1" applyProtection="1">
      <protection locked="0"/>
    </xf>
    <xf numFmtId="49" fontId="13" fillId="0" borderId="0" xfId="3" applyNumberFormat="1" applyFont="1" applyFill="1" applyAlignment="1">
      <alignment horizontal="left"/>
    </xf>
    <xf numFmtId="44" fontId="14" fillId="0" borderId="0" xfId="3" applyNumberFormat="1" applyFont="1" applyFill="1"/>
    <xf numFmtId="0" fontId="13" fillId="0" borderId="2" xfId="3" applyFont="1" applyFill="1" applyBorder="1"/>
    <xf numFmtId="44" fontId="13" fillId="0" borderId="14" xfId="3" applyNumberFormat="1" applyFont="1" applyFill="1" applyBorder="1"/>
    <xf numFmtId="44" fontId="13" fillId="0" borderId="3" xfId="3" applyNumberFormat="1" applyFont="1" applyFill="1" applyBorder="1"/>
    <xf numFmtId="49" fontId="2" fillId="2" borderId="1" xfId="2" applyNumberFormat="1" applyBorder="1" applyAlignment="1" applyProtection="1">
      <alignment horizontal="center"/>
      <protection locked="0"/>
    </xf>
    <xf numFmtId="0" fontId="2" fillId="2" borderId="1" xfId="2" applyBorder="1" applyAlignment="1" applyProtection="1">
      <protection locked="0"/>
    </xf>
    <xf numFmtId="0" fontId="2" fillId="2" borderId="1" xfId="2" applyBorder="1" applyAlignment="1" applyProtection="1">
      <alignment horizontal="left" vertical="center"/>
      <protection locked="0"/>
    </xf>
    <xf numFmtId="0" fontId="10" fillId="0" borderId="0" xfId="3" applyFont="1" applyAlignment="1">
      <alignment horizontal="center" vertical="center" wrapText="1"/>
    </xf>
    <xf numFmtId="49" fontId="2" fillId="2" borderId="4" xfId="2" applyNumberFormat="1" applyBorder="1" applyAlignment="1" applyProtection="1">
      <alignment horizontal="center"/>
      <protection locked="0"/>
    </xf>
    <xf numFmtId="0" fontId="2" fillId="2" borderId="5" xfId="2" applyBorder="1" applyAlignment="1" applyProtection="1">
      <protection locked="0"/>
    </xf>
    <xf numFmtId="0" fontId="2" fillId="2" borderId="6" xfId="2" applyBorder="1" applyAlignment="1" applyProtection="1">
      <protection locked="0"/>
    </xf>
    <xf numFmtId="0" fontId="2" fillId="2" borderId="2" xfId="2" applyBorder="1" applyAlignment="1" applyProtection="1">
      <protection locked="0"/>
    </xf>
    <xf numFmtId="49" fontId="2" fillId="2" borderId="3" xfId="2" applyNumberFormat="1" applyBorder="1" applyAlignment="1" applyProtection="1">
      <alignment horizontal="center"/>
      <protection locked="0"/>
    </xf>
  </cellXfs>
  <cellStyles count="4">
    <cellStyle name="Accent5" xfId="2" builtinId="45"/>
    <cellStyle name="Currency" xfId="1" builtinId="4"/>
    <cellStyle name="Normal" xfId="0" builtinId="0"/>
    <cellStyle name="Normal 2" xfId="3" xr:uid="{CF2C29FF-4FC5-1745-8FC4-71DF5068601B}"/>
  </cellStyles>
  <dxfs count="9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venir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venir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venir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venir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venir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venir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venir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venir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venir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venir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venir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venir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venir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venir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venir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venir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venir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venir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venir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venir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venir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venir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venir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venir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venir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venir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venir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venir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A3D5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venir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venir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protection locked="0" hidden="0"/>
    </dxf>
    <dxf>
      <font>
        <color rgb="FFC00000"/>
      </font>
    </dxf>
    <dxf>
      <font>
        <color rgb="FFC0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0"/>
              <a:t>Monthly Budget vs. Monthly Spend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70AD47"/>
            </a:solidFill>
            <a:ln>
              <a:noFill/>
            </a:ln>
            <a:effectLst/>
          </c:spPr>
          <c:invertIfNegative val="1"/>
          <c:cat>
            <c:strRef>
              <c:f>'Marketing Budget '!$C$21:$C$32</c:f>
              <c:strCache>
                <c:ptCount val="12"/>
                <c:pt idx="0">
                  <c:v>JAN-YY</c:v>
                </c:pt>
                <c:pt idx="1">
                  <c:v>FEB-YY</c:v>
                </c:pt>
                <c:pt idx="2">
                  <c:v>MAR-YY</c:v>
                </c:pt>
                <c:pt idx="3">
                  <c:v>APR-YY</c:v>
                </c:pt>
                <c:pt idx="4">
                  <c:v>MAY-YY</c:v>
                </c:pt>
                <c:pt idx="5">
                  <c:v>JUNE-YY</c:v>
                </c:pt>
                <c:pt idx="6">
                  <c:v>JULY-YY</c:v>
                </c:pt>
                <c:pt idx="7">
                  <c:v>AUG-YY</c:v>
                </c:pt>
                <c:pt idx="8">
                  <c:v>SEPT-YY</c:v>
                </c:pt>
                <c:pt idx="9">
                  <c:v>OCT-YY</c:v>
                </c:pt>
                <c:pt idx="10">
                  <c:v>NOV-YY</c:v>
                </c:pt>
                <c:pt idx="11">
                  <c:v>DEC-YY</c:v>
                </c:pt>
              </c:strCache>
            </c:strRef>
          </c:cat>
          <c:val>
            <c:numRef>
              <c:f>'Marketing Budget '!$D$21:$D$32</c:f>
              <c:numCache>
                <c:formatCode>_("$"* #,##0.00_);_("$"* \(#,##0.00\);_("$"* "-"??_);_(@_)</c:formatCode>
                <c:ptCount val="12"/>
                <c:pt idx="0">
                  <c:v>1400</c:v>
                </c:pt>
                <c:pt idx="1">
                  <c:v>1400</c:v>
                </c:pt>
                <c:pt idx="2">
                  <c:v>700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67F8-8840-A96C-B8366241EFC8}"/>
            </c:ext>
          </c:extLst>
        </c:ser>
        <c:ser>
          <c:idx val="1"/>
          <c:order val="1"/>
          <c:spPr>
            <a:solidFill>
              <a:srgbClr val="5B9BD5"/>
            </a:solidFill>
            <a:ln>
              <a:noFill/>
            </a:ln>
            <a:effectLst/>
          </c:spPr>
          <c:invertIfNegative val="1"/>
          <c:cat>
            <c:strRef>
              <c:f>'Marketing Budget '!$C$21:$C$32</c:f>
              <c:strCache>
                <c:ptCount val="12"/>
                <c:pt idx="0">
                  <c:v>JAN-YY</c:v>
                </c:pt>
                <c:pt idx="1">
                  <c:v>FEB-YY</c:v>
                </c:pt>
                <c:pt idx="2">
                  <c:v>MAR-YY</c:v>
                </c:pt>
                <c:pt idx="3">
                  <c:v>APR-YY</c:v>
                </c:pt>
                <c:pt idx="4">
                  <c:v>MAY-YY</c:v>
                </c:pt>
                <c:pt idx="5">
                  <c:v>JUNE-YY</c:v>
                </c:pt>
                <c:pt idx="6">
                  <c:v>JULY-YY</c:v>
                </c:pt>
                <c:pt idx="7">
                  <c:v>AUG-YY</c:v>
                </c:pt>
                <c:pt idx="8">
                  <c:v>SEPT-YY</c:v>
                </c:pt>
                <c:pt idx="9">
                  <c:v>OCT-YY</c:v>
                </c:pt>
                <c:pt idx="10">
                  <c:v>NOV-YY</c:v>
                </c:pt>
                <c:pt idx="11">
                  <c:v>DEC-YY</c:v>
                </c:pt>
              </c:strCache>
            </c:strRef>
          </c:cat>
          <c:val>
            <c:numRef>
              <c:f>'Marketing Budget '!$E$21:$E$32</c:f>
              <c:numCache>
                <c:formatCode>_("$"* #,##0.00_);_("$"* \(#,##0.00\);_("$"* "-"??_);_(@_)</c:formatCode>
                <c:ptCount val="12"/>
                <c:pt idx="0">
                  <c:v>1225</c:v>
                </c:pt>
                <c:pt idx="1">
                  <c:v>1050</c:v>
                </c:pt>
                <c:pt idx="2">
                  <c:v>1050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67F8-8840-A96C-B8366241E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900203"/>
        <c:axId val="179464534"/>
      </c:barChart>
      <c:catAx>
        <c:axId val="13439002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9464534"/>
        <c:crosses val="autoZero"/>
        <c:auto val="1"/>
        <c:lblAlgn val="ctr"/>
        <c:lblOffset val="100"/>
        <c:noMultiLvlLbl val="1"/>
      </c:catAx>
      <c:valAx>
        <c:axId val="17946453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$&quot;#,##0.0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4390020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bg1"/>
    </a:solidFill>
    <a:ln w="6350" cap="sq" cmpd="sng" algn="ctr">
      <a:solidFill>
        <a:schemeClr val="tx2"/>
      </a:solidFill>
      <a:prstDash val="solid"/>
      <a:beve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0"/>
              <a:t>Total Budget vs. Total Spend </a:t>
            </a:r>
          </a:p>
        </c:rich>
      </c:tx>
      <c:layout>
        <c:manualLayout>
          <c:xMode val="edge"/>
          <c:yMode val="edge"/>
          <c:x val="0.3514164028465514"/>
          <c:y val="2.475756963945939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CUMULATIVE BUDGET</c:v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'Marketing Budget '!$C$21:$C$32</c:f>
              <c:strCache>
                <c:ptCount val="12"/>
                <c:pt idx="0">
                  <c:v>JAN-YY</c:v>
                </c:pt>
                <c:pt idx="1">
                  <c:v>FEB-YY</c:v>
                </c:pt>
                <c:pt idx="2">
                  <c:v>MAR-YY</c:v>
                </c:pt>
                <c:pt idx="3">
                  <c:v>APR-YY</c:v>
                </c:pt>
                <c:pt idx="4">
                  <c:v>MAY-YY</c:v>
                </c:pt>
                <c:pt idx="5">
                  <c:v>JUNE-YY</c:v>
                </c:pt>
                <c:pt idx="6">
                  <c:v>JULY-YY</c:v>
                </c:pt>
                <c:pt idx="7">
                  <c:v>AUG-YY</c:v>
                </c:pt>
                <c:pt idx="8">
                  <c:v>SEPT-YY</c:v>
                </c:pt>
                <c:pt idx="9">
                  <c:v>OCT-YY</c:v>
                </c:pt>
                <c:pt idx="10">
                  <c:v>NOV-YY</c:v>
                </c:pt>
                <c:pt idx="11">
                  <c:v>DEC-YY</c:v>
                </c:pt>
              </c:strCache>
            </c:strRef>
          </c:cat>
          <c:val>
            <c:numRef>
              <c:f>'Marketing Budget '!$G$21:$G$32</c:f>
              <c:numCache>
                <c:formatCode>_("$"* #,##0.00_);_("$"* \(#,##0.00\);_("$"* "-"??_);_(@_)</c:formatCode>
                <c:ptCount val="12"/>
                <c:pt idx="0">
                  <c:v>1400</c:v>
                </c:pt>
                <c:pt idx="1">
                  <c:v>2800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4-FC4B-BECD-04DD987AB553}"/>
            </c:ext>
          </c:extLst>
        </c:ser>
        <c:ser>
          <c:idx val="1"/>
          <c:order val="1"/>
          <c:tx>
            <c:v>CUMULATIVE SPEND</c:v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'Marketing Budget '!$C$21:$C$32</c:f>
              <c:strCache>
                <c:ptCount val="12"/>
                <c:pt idx="0">
                  <c:v>JAN-YY</c:v>
                </c:pt>
                <c:pt idx="1">
                  <c:v>FEB-YY</c:v>
                </c:pt>
                <c:pt idx="2">
                  <c:v>MAR-YY</c:v>
                </c:pt>
                <c:pt idx="3">
                  <c:v>APR-YY</c:v>
                </c:pt>
                <c:pt idx="4">
                  <c:v>MAY-YY</c:v>
                </c:pt>
                <c:pt idx="5">
                  <c:v>JUNE-YY</c:v>
                </c:pt>
                <c:pt idx="6">
                  <c:v>JULY-YY</c:v>
                </c:pt>
                <c:pt idx="7">
                  <c:v>AUG-YY</c:v>
                </c:pt>
                <c:pt idx="8">
                  <c:v>SEPT-YY</c:v>
                </c:pt>
                <c:pt idx="9">
                  <c:v>OCT-YY</c:v>
                </c:pt>
                <c:pt idx="10">
                  <c:v>NOV-YY</c:v>
                </c:pt>
                <c:pt idx="11">
                  <c:v>DEC-YY</c:v>
                </c:pt>
              </c:strCache>
            </c:strRef>
          </c:cat>
          <c:val>
            <c:numRef>
              <c:f>'Marketing Budget '!$H$21:$H$32</c:f>
              <c:numCache>
                <c:formatCode>_("$"* #,##0.00_);_("$"* \(#,##0.00\);_("$"* "-"??_);_(@_)</c:formatCode>
                <c:ptCount val="12"/>
                <c:pt idx="0">
                  <c:v>1225</c:v>
                </c:pt>
                <c:pt idx="1">
                  <c:v>2275</c:v>
                </c:pt>
                <c:pt idx="2">
                  <c:v>3325</c:v>
                </c:pt>
                <c:pt idx="3">
                  <c:v>3325</c:v>
                </c:pt>
                <c:pt idx="4">
                  <c:v>3325</c:v>
                </c:pt>
                <c:pt idx="5">
                  <c:v>3325</c:v>
                </c:pt>
                <c:pt idx="6">
                  <c:v>3325</c:v>
                </c:pt>
                <c:pt idx="7">
                  <c:v>3325</c:v>
                </c:pt>
                <c:pt idx="8">
                  <c:v>3325</c:v>
                </c:pt>
                <c:pt idx="9">
                  <c:v>3325</c:v>
                </c:pt>
                <c:pt idx="10">
                  <c:v>3325</c:v>
                </c:pt>
                <c:pt idx="11">
                  <c:v>3325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4-FC4B-BECD-04DD987AB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815458"/>
        <c:axId val="845374272"/>
      </c:lineChart>
      <c:catAx>
        <c:axId val="175581545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5374272"/>
        <c:crosses val="autoZero"/>
        <c:auto val="1"/>
        <c:lblAlgn val="ctr"/>
        <c:lblOffset val="100"/>
        <c:noMultiLvlLbl val="1"/>
      </c:catAx>
      <c:valAx>
        <c:axId val="845374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$&quot;#,##0.0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5581545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bg1"/>
    </a:solidFill>
    <a:ln w="6350" cap="flat" cmpd="sng" algn="ctr">
      <a:solidFill>
        <a:schemeClr val="tx2"/>
      </a:solidFill>
      <a:prstDash val="solid"/>
      <a:beve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186266</xdr:colOff>
      <xdr:row>18</xdr:row>
      <xdr:rowOff>362303</xdr:rowOff>
    </xdr:from>
    <xdr:ext cx="9258300" cy="40671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8874CD-B9DC-6443-9DE0-9104ECA9F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17</xdr:col>
      <xdr:colOff>877711</xdr:colOff>
      <xdr:row>18</xdr:row>
      <xdr:rowOff>352425</xdr:rowOff>
    </xdr:from>
    <xdr:ext cx="9239250" cy="4078464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371A48-F07E-DA4F-8ED4-2D7DD9C37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</xdr:col>
      <xdr:colOff>1247775</xdr:colOff>
      <xdr:row>4</xdr:row>
      <xdr:rowOff>238125</xdr:rowOff>
    </xdr:from>
    <xdr:ext cx="962025" cy="485775"/>
    <xdr:grpSp>
      <xdr:nvGrpSpPr>
        <xdr:cNvPr id="4" name="Shape 2">
          <a:extLst>
            <a:ext uri="{FF2B5EF4-FFF2-40B4-BE49-F238E27FC236}">
              <a16:creationId xmlns:a16="http://schemas.microsoft.com/office/drawing/2014/main" id="{277BFFC0-C08C-0343-B708-BB82D2986B12}"/>
            </a:ext>
          </a:extLst>
        </xdr:cNvPr>
        <xdr:cNvGrpSpPr/>
      </xdr:nvGrpSpPr>
      <xdr:grpSpPr>
        <a:xfrm>
          <a:off x="1689100" y="1589617"/>
          <a:ext cx="962025" cy="485775"/>
          <a:chOff x="4879275" y="3546638"/>
          <a:chExt cx="933600" cy="466800"/>
        </a:xfrm>
      </xdr:grpSpPr>
      <xdr:cxnSp macro="">
        <xdr:nvCxnSpPr>
          <xdr:cNvPr id="5" name="Shape 5">
            <a:extLst>
              <a:ext uri="{FF2B5EF4-FFF2-40B4-BE49-F238E27FC236}">
                <a16:creationId xmlns:a16="http://schemas.microsoft.com/office/drawing/2014/main" id="{59BD9880-CE0F-0330-B46C-A9CBF4A27292}"/>
              </a:ext>
            </a:extLst>
          </xdr:cNvPr>
          <xdr:cNvCxnSpPr>
            <a:stCxn id="6" idx="2"/>
          </xdr:cNvCxnSpPr>
        </xdr:nvCxnSpPr>
        <xdr:spPr>
          <a:xfrm>
            <a:off x="4879275" y="3546638"/>
            <a:ext cx="933600" cy="466800"/>
          </a:xfrm>
          <a:prstGeom prst="straightConnector1">
            <a:avLst/>
          </a:prstGeom>
          <a:noFill/>
          <a:ln w="25400" cap="flat" cmpd="sng">
            <a:solidFill>
              <a:srgbClr val="425B76"/>
            </a:solidFill>
            <a:prstDash val="solid"/>
            <a:round/>
            <a:headEnd type="none" w="med" len="med"/>
            <a:tailEnd type="stealth" w="med" len="med"/>
          </a:ln>
          <a:effectLst>
            <a:outerShdw blurRad="40000" dist="20000" dir="5400000" rotWithShape="0">
              <a:srgbClr val="000000">
                <a:alpha val="37647"/>
              </a:srgbClr>
            </a:outerShdw>
          </a:effectLst>
        </xdr:spPr>
      </xdr:cxnSp>
    </xdr:grpSp>
    <xdr:clientData fLocksWithSheet="0"/>
  </xdr:oneCellAnchor>
  <xdr:oneCellAnchor>
    <xdr:from>
      <xdr:col>4</xdr:col>
      <xdr:colOff>609600</xdr:colOff>
      <xdr:row>4</xdr:row>
      <xdr:rowOff>266700</xdr:rowOff>
    </xdr:from>
    <xdr:ext cx="361950" cy="428625"/>
    <xdr:grpSp>
      <xdr:nvGrpSpPr>
        <xdr:cNvPr id="6" name="Shape 2">
          <a:extLst>
            <a:ext uri="{FF2B5EF4-FFF2-40B4-BE49-F238E27FC236}">
              <a16:creationId xmlns:a16="http://schemas.microsoft.com/office/drawing/2014/main" id="{40B54F21-C3FB-8B47-9942-45AA835D281E}"/>
            </a:ext>
          </a:extLst>
        </xdr:cNvPr>
        <xdr:cNvGrpSpPr/>
      </xdr:nvGrpSpPr>
      <xdr:grpSpPr>
        <a:xfrm>
          <a:off x="3932767" y="1621367"/>
          <a:ext cx="361950" cy="428625"/>
          <a:chOff x="5179313" y="3575213"/>
          <a:chExt cx="333375" cy="409575"/>
        </a:xfrm>
      </xdr:grpSpPr>
      <xdr:cxnSp macro="">
        <xdr:nvCxnSpPr>
          <xdr:cNvPr id="7" name="Shape 7">
            <a:extLst>
              <a:ext uri="{FF2B5EF4-FFF2-40B4-BE49-F238E27FC236}">
                <a16:creationId xmlns:a16="http://schemas.microsoft.com/office/drawing/2014/main" id="{EC8D3C78-7BEF-BC16-AC6F-5C7BCDF3FCD0}"/>
              </a:ext>
            </a:extLst>
          </xdr:cNvPr>
          <xdr:cNvCxnSpPr/>
        </xdr:nvCxnSpPr>
        <xdr:spPr>
          <a:xfrm flipH="1">
            <a:off x="5179313" y="3575213"/>
            <a:ext cx="333375" cy="409575"/>
          </a:xfrm>
          <a:prstGeom prst="straightConnector1">
            <a:avLst/>
          </a:prstGeom>
          <a:noFill/>
          <a:ln w="25400" cap="flat" cmpd="sng">
            <a:solidFill>
              <a:srgbClr val="425B76"/>
            </a:solidFill>
            <a:prstDash val="solid"/>
            <a:round/>
            <a:headEnd type="none" w="med" len="med"/>
            <a:tailEnd type="stealth" w="med" len="med"/>
          </a:ln>
          <a:effectLst>
            <a:outerShdw blurRad="40000" dist="20000" dir="5400000" rotWithShape="0">
              <a:srgbClr val="000000">
                <a:alpha val="37647"/>
              </a:srgbClr>
            </a:outerShdw>
          </a:effectLst>
        </xdr:spPr>
      </xdr:cxnSp>
    </xdr:grpSp>
    <xdr:clientData fLocksWithSheet="0"/>
  </xdr:oneCellAnchor>
  <xdr:oneCellAnchor>
    <xdr:from>
      <xdr:col>3</xdr:col>
      <xdr:colOff>425450</xdr:colOff>
      <xdr:row>17</xdr:row>
      <xdr:rowOff>377825</xdr:rowOff>
    </xdr:from>
    <xdr:ext cx="238125" cy="371475"/>
    <xdr:grpSp>
      <xdr:nvGrpSpPr>
        <xdr:cNvPr id="8" name="Shape 2">
          <a:extLst>
            <a:ext uri="{FF2B5EF4-FFF2-40B4-BE49-F238E27FC236}">
              <a16:creationId xmlns:a16="http://schemas.microsoft.com/office/drawing/2014/main" id="{C67116A9-C20F-9741-BB74-A1978E9EBA05}"/>
            </a:ext>
          </a:extLst>
        </xdr:cNvPr>
        <xdr:cNvGrpSpPr/>
      </xdr:nvGrpSpPr>
      <xdr:grpSpPr>
        <a:xfrm>
          <a:off x="2280708" y="4589992"/>
          <a:ext cx="238125" cy="371475"/>
          <a:chOff x="5236463" y="3603788"/>
          <a:chExt cx="219075" cy="352425"/>
        </a:xfrm>
      </xdr:grpSpPr>
      <xdr:cxnSp macro="">
        <xdr:nvCxnSpPr>
          <xdr:cNvPr id="9" name="Shape 8">
            <a:extLst>
              <a:ext uri="{FF2B5EF4-FFF2-40B4-BE49-F238E27FC236}">
                <a16:creationId xmlns:a16="http://schemas.microsoft.com/office/drawing/2014/main" id="{9A640A96-44DF-DD62-45BC-4E2CE0966BEF}"/>
              </a:ext>
            </a:extLst>
          </xdr:cNvPr>
          <xdr:cNvCxnSpPr/>
        </xdr:nvCxnSpPr>
        <xdr:spPr>
          <a:xfrm>
            <a:off x="5236463" y="3603788"/>
            <a:ext cx="219075" cy="352425"/>
          </a:xfrm>
          <a:prstGeom prst="straightConnector1">
            <a:avLst/>
          </a:prstGeom>
          <a:noFill/>
          <a:ln w="25400" cap="flat" cmpd="sng">
            <a:solidFill>
              <a:srgbClr val="425B76"/>
            </a:solidFill>
            <a:prstDash val="solid"/>
            <a:round/>
            <a:headEnd type="none" w="med" len="med"/>
            <a:tailEnd type="stealth" w="med" len="med"/>
          </a:ln>
          <a:effectLst>
            <a:outerShdw blurRad="40000" dist="20000" dir="5400000" rotWithShape="0">
              <a:srgbClr val="000000">
                <a:alpha val="37647"/>
              </a:srgbClr>
            </a:outerShdw>
          </a:effectLst>
        </xdr:spPr>
      </xdr:cxnSp>
    </xdr:grpSp>
    <xdr:clientData fLocksWithSheet="0"/>
  </xdr:oneCellAnchor>
  <xdr:oneCellAnchor>
    <xdr:from>
      <xdr:col>2</xdr:col>
      <xdr:colOff>0</xdr:colOff>
      <xdr:row>3</xdr:row>
      <xdr:rowOff>228600</xdr:rowOff>
    </xdr:from>
    <xdr:ext cx="2514600" cy="419100"/>
    <xdr:sp macro="" textlink="">
      <xdr:nvSpPr>
        <xdr:cNvPr id="10" name="Shape 6">
          <a:extLst>
            <a:ext uri="{FF2B5EF4-FFF2-40B4-BE49-F238E27FC236}">
              <a16:creationId xmlns:a16="http://schemas.microsoft.com/office/drawing/2014/main" id="{FFFA5A3F-52A1-A746-A3FE-2E040CBADC42}"/>
            </a:ext>
          </a:extLst>
        </xdr:cNvPr>
        <xdr:cNvSpPr txBox="1"/>
      </xdr:nvSpPr>
      <xdr:spPr>
        <a:xfrm>
          <a:off x="482600" y="1219200"/>
          <a:ext cx="2514600" cy="419100"/>
        </a:xfrm>
        <a:prstGeom prst="rect">
          <a:avLst/>
        </a:prstGeom>
        <a:solidFill>
          <a:srgbClr val="EAF0F6"/>
        </a:solidFill>
        <a:ln w="9525" cap="flat" cmpd="sng">
          <a:solidFill>
            <a:srgbClr val="425B76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1">
              <a:solidFill>
                <a:srgbClr val="2A3D52"/>
              </a:solidFill>
              <a:latin typeface="Arial" panose="020B0604020202020204" pitchFamily="34" charset="0"/>
              <a:ea typeface="Avenir"/>
              <a:cs typeface="Arial" panose="020B0604020202020204" pitchFamily="34" charset="0"/>
              <a:sym typeface="Avenir"/>
            </a:rPr>
            <a:t>Fill in your projected expenses here. </a:t>
          </a:r>
          <a:endParaRPr sz="1400" b="0" i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b="0" i="1">
              <a:solidFill>
                <a:srgbClr val="2A3D52"/>
              </a:solidFill>
              <a:latin typeface="Arial" panose="020B0604020202020204" pitchFamily="34" charset="0"/>
              <a:ea typeface="Avenir"/>
              <a:cs typeface="Arial" panose="020B0604020202020204" pitchFamily="34" charset="0"/>
              <a:sym typeface="Avenir"/>
            </a:rPr>
            <a:t>(Those "$100" entries are placeholders.)</a:t>
          </a:r>
          <a:endParaRPr sz="14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4</xdr:col>
      <xdr:colOff>447675</xdr:colOff>
      <xdr:row>3</xdr:row>
      <xdr:rowOff>276225</xdr:rowOff>
    </xdr:from>
    <xdr:ext cx="2295525" cy="428625"/>
    <xdr:sp macro="" textlink="">
      <xdr:nvSpPr>
        <xdr:cNvPr id="11" name="Shape 9">
          <a:extLst>
            <a:ext uri="{FF2B5EF4-FFF2-40B4-BE49-F238E27FC236}">
              <a16:creationId xmlns:a16="http://schemas.microsoft.com/office/drawing/2014/main" id="{C99AB7B7-499F-C44F-BECC-516231DF081B}"/>
            </a:ext>
          </a:extLst>
        </xdr:cNvPr>
        <xdr:cNvSpPr txBox="1"/>
      </xdr:nvSpPr>
      <xdr:spPr>
        <a:xfrm>
          <a:off x="3902075" y="1266825"/>
          <a:ext cx="2295525" cy="428625"/>
        </a:xfrm>
        <a:prstGeom prst="rect">
          <a:avLst/>
        </a:prstGeom>
        <a:solidFill>
          <a:srgbClr val="EAF0F6"/>
        </a:solidFill>
        <a:ln w="9525" cap="flat" cmpd="sng">
          <a:solidFill>
            <a:srgbClr val="425B76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1">
              <a:solidFill>
                <a:srgbClr val="2A3D52"/>
              </a:solidFill>
              <a:latin typeface="Arial" panose="020B0604020202020204" pitchFamily="34" charset="0"/>
              <a:ea typeface="Avenir"/>
              <a:cs typeface="Arial" panose="020B0604020202020204" pitchFamily="34" charset="0"/>
              <a:sym typeface="Avenir"/>
            </a:rPr>
            <a:t>Fill in your actual expenses here.</a:t>
          </a:r>
          <a:endParaRPr sz="1400" b="0" i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b="0" i="1">
              <a:solidFill>
                <a:srgbClr val="2A3D52"/>
              </a:solidFill>
              <a:latin typeface="Arial" panose="020B0604020202020204" pitchFamily="34" charset="0"/>
              <a:ea typeface="Avenir"/>
              <a:cs typeface="Arial" panose="020B0604020202020204" pitchFamily="34" charset="0"/>
              <a:sym typeface="Avenir"/>
            </a:rPr>
            <a:t>(Those "$150" entries are placeholders.)</a:t>
          </a:r>
          <a:endParaRPr sz="14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1</xdr:col>
      <xdr:colOff>215900</xdr:colOff>
      <xdr:row>17</xdr:row>
      <xdr:rowOff>165100</xdr:rowOff>
    </xdr:from>
    <xdr:ext cx="2009775" cy="447675"/>
    <xdr:sp macro="" textlink="">
      <xdr:nvSpPr>
        <xdr:cNvPr id="12" name="Shape 10">
          <a:extLst>
            <a:ext uri="{FF2B5EF4-FFF2-40B4-BE49-F238E27FC236}">
              <a16:creationId xmlns:a16="http://schemas.microsoft.com/office/drawing/2014/main" id="{EEC046EF-7153-EC4D-95B2-AA77C2996A54}"/>
            </a:ext>
          </a:extLst>
        </xdr:cNvPr>
        <xdr:cNvSpPr txBox="1"/>
      </xdr:nvSpPr>
      <xdr:spPr>
        <a:xfrm>
          <a:off x="457200" y="4762500"/>
          <a:ext cx="2009775" cy="447675"/>
        </a:xfrm>
        <a:prstGeom prst="rect">
          <a:avLst/>
        </a:prstGeom>
        <a:solidFill>
          <a:srgbClr val="EAF0F6"/>
        </a:solidFill>
        <a:ln w="9525" cap="flat" cmpd="sng">
          <a:solidFill>
            <a:srgbClr val="425B76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1">
              <a:solidFill>
                <a:srgbClr val="2A3D52"/>
              </a:solidFill>
              <a:latin typeface="Arial" panose="020B0604020202020204" pitchFamily="34" charset="0"/>
              <a:ea typeface="Avenir"/>
              <a:cs typeface="Arial" panose="020B0604020202020204" pitchFamily="34" charset="0"/>
              <a:sym typeface="Avenir"/>
            </a:rPr>
            <a:t>Your monthly totals will automatically populate here.</a:t>
          </a:r>
          <a:endParaRPr sz="14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2</xdr:col>
      <xdr:colOff>0</xdr:colOff>
      <xdr:row>3</xdr:row>
      <xdr:rowOff>28575</xdr:rowOff>
    </xdr:from>
    <xdr:ext cx="34680525" cy="28575"/>
    <xdr:grpSp>
      <xdr:nvGrpSpPr>
        <xdr:cNvPr id="18" name="Shape 2">
          <a:extLst>
            <a:ext uri="{FF2B5EF4-FFF2-40B4-BE49-F238E27FC236}">
              <a16:creationId xmlns:a16="http://schemas.microsoft.com/office/drawing/2014/main" id="{865DDFDC-16A9-5042-A1E4-E9AF8FCD486D}"/>
            </a:ext>
          </a:extLst>
        </xdr:cNvPr>
        <xdr:cNvGrpSpPr/>
      </xdr:nvGrpSpPr>
      <xdr:grpSpPr>
        <a:xfrm>
          <a:off x="444500" y="977900"/>
          <a:ext cx="34680525" cy="28575"/>
          <a:chOff x="0" y="3765713"/>
          <a:chExt cx="10692000" cy="28575"/>
        </a:xfrm>
      </xdr:grpSpPr>
      <xdr:cxnSp macro="">
        <xdr:nvCxnSpPr>
          <xdr:cNvPr id="19" name="Shape 15">
            <a:extLst>
              <a:ext uri="{FF2B5EF4-FFF2-40B4-BE49-F238E27FC236}">
                <a16:creationId xmlns:a16="http://schemas.microsoft.com/office/drawing/2014/main" id="{70149715-F64A-971E-C332-8B91907099C8}"/>
              </a:ext>
            </a:extLst>
          </xdr:cNvPr>
          <xdr:cNvCxnSpPr/>
        </xdr:nvCxnSpPr>
        <xdr:spPr>
          <a:xfrm rot="10800000">
            <a:off x="0" y="3765713"/>
            <a:ext cx="10692000" cy="28575"/>
          </a:xfrm>
          <a:prstGeom prst="straightConnector1">
            <a:avLst/>
          </a:prstGeom>
          <a:noFill/>
          <a:ln w="28575" cap="flat" cmpd="sng">
            <a:solidFill>
              <a:srgbClr val="E0E3EA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 editAs="oneCell">
    <xdr:from>
      <xdr:col>2</xdr:col>
      <xdr:colOff>12700</xdr:colOff>
      <xdr:row>2</xdr:row>
      <xdr:rowOff>155575</xdr:rowOff>
    </xdr:from>
    <xdr:to>
      <xdr:col>3</xdr:col>
      <xdr:colOff>250825</xdr:colOff>
      <xdr:row>2</xdr:row>
      <xdr:rowOff>403225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9B024B5-983D-E320-951E-6ACCAEAEFBF6}"/>
            </a:ext>
            <a:ext uri="{147F2762-F138-4A5C-976F-8EAC2B608ADB}">
              <a16:predDERef xmlns:a16="http://schemas.microsoft.com/office/drawing/2014/main" pred="{865DDFDC-16A9-5042-A1E4-E9AF8FCD4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300" y="561975"/>
          <a:ext cx="1774825" cy="2476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5FE8E6-4E54-1849-A29E-2AC94646F8C7}" name="Table3" displayName="Table3" ref="C8:AP17" headerRowCount="0" totalsRowShown="0" headerRowDxfId="95" dataDxfId="94" headerRowCellStyle="Normal 2" dataCellStyle="Normal 2">
  <tableColumns count="40">
    <tableColumn id="1" xr3:uid="{451EEE5E-AD07-7849-B0E1-A422CF14ECC1}" name="Column1" headerRowDxfId="93" dataDxfId="92" headerRowCellStyle="Normal 2" dataCellStyle="Normal 2"/>
    <tableColumn id="2" xr3:uid="{B705039B-5D1B-FF44-86BD-8FFE44F5EA84}" name="Column2" headerRowDxfId="91" dataDxfId="90" headerRowCellStyle="Normal 2" dataCellStyle="Currency"/>
    <tableColumn id="3" xr3:uid="{C2C041DC-F99F-2742-A86B-8F0E459AF7D4}" name="Column3" headerRowDxfId="89" dataDxfId="88" headerRowCellStyle="Normal 2" dataCellStyle="Currency"/>
    <tableColumn id="4" xr3:uid="{ED2F6489-F364-6341-893C-8DE5E960457C}" name="Column4" headerRowDxfId="87" dataDxfId="86" headerRowCellStyle="Normal 2" dataCellStyle="Currency"/>
    <tableColumn id="5" xr3:uid="{15214581-CEC7-9E48-B163-0F5606235FA9}" name="Column5" headerRowDxfId="85" dataDxfId="84" headerRowCellStyle="Normal 2" dataCellStyle="Currency"/>
    <tableColumn id="6" xr3:uid="{0DAFCF71-8C64-8541-99DA-42647C6306D4}" name="Column6" headerRowDxfId="83" dataDxfId="82" headerRowCellStyle="Normal 2" dataCellStyle="Currency"/>
    <tableColumn id="7" xr3:uid="{2CE4C598-DB40-4C4C-A904-3CD1C3196144}" name="Column7" headerRowDxfId="81" dataDxfId="80" headerRowCellStyle="Normal 2" dataCellStyle="Currency"/>
    <tableColumn id="8" xr3:uid="{F289F8B5-35D9-864B-8480-919A7EB61DEC}" name="Column8" headerRowDxfId="79" dataDxfId="78" headerRowCellStyle="Normal 2" dataCellStyle="Currency"/>
    <tableColumn id="9" xr3:uid="{9591C8AD-BC63-944C-880E-083972A22F49}" name="Column9" headerRowDxfId="77" dataDxfId="76" headerRowCellStyle="Normal 2" dataCellStyle="Currency"/>
    <tableColumn id="10" xr3:uid="{AF4EEE93-5FA4-AD40-B23E-7E71F3C0836F}" name="Column10" headerRowDxfId="75" dataDxfId="74" headerRowCellStyle="Normal 2" dataCellStyle="Currency"/>
    <tableColumn id="11" xr3:uid="{5B2FFEA9-FD7D-5D49-8A5E-31212AB26E53}" name="Column11" headerRowDxfId="73" dataDxfId="72" headerRowCellStyle="Normal 2" dataCellStyle="Currency"/>
    <tableColumn id="12" xr3:uid="{1B1F589D-1A1D-4A4C-A2C4-79BFE6D02E0C}" name="Column12" headerRowDxfId="71" dataDxfId="70" headerRowCellStyle="Normal 2" dataCellStyle="Currency"/>
    <tableColumn id="13" xr3:uid="{30C87936-E7C5-7A4A-B9FC-E06DBFA8C1FB}" name="Column13" headerRowDxfId="69" dataDxfId="68" headerRowCellStyle="Normal 2" dataCellStyle="Currency"/>
    <tableColumn id="14" xr3:uid="{6BE4A9FE-99B7-D944-880B-BDBEA7BCED0D}" name="Column14" headerRowDxfId="67" dataDxfId="66" headerRowCellStyle="Normal 2" dataCellStyle="Currency"/>
    <tableColumn id="15" xr3:uid="{570E0F95-DDF9-9544-B996-0348FED13C41}" name="Column15" headerRowDxfId="65" dataDxfId="64" headerRowCellStyle="Normal 2" dataCellStyle="Currency"/>
    <tableColumn id="16" xr3:uid="{4193A3C9-652A-5146-B7ED-2E9179E2EF51}" name="Column16" headerRowDxfId="63" dataDxfId="62" headerRowCellStyle="Normal 2" dataCellStyle="Currency"/>
    <tableColumn id="17" xr3:uid="{F4B34D21-D486-EF44-99EE-42EA2BB1D21C}" name="Column17" headerRowDxfId="61" dataDxfId="60" headerRowCellStyle="Normal 2" dataCellStyle="Currency"/>
    <tableColumn id="18" xr3:uid="{F57591DA-16F2-6644-AE84-6FC7F34FCD69}" name="Column18" headerRowDxfId="59" dataDxfId="58" headerRowCellStyle="Normal 2" dataCellStyle="Currency"/>
    <tableColumn id="19" xr3:uid="{2FC98C7C-8B4A-D543-9430-2DE51D93055D}" name="Column19" headerRowDxfId="57" dataDxfId="56" headerRowCellStyle="Normal 2" dataCellStyle="Currency"/>
    <tableColumn id="20" xr3:uid="{2B572976-D44A-C74E-A909-5E6B7532E461}" name="Column20" headerRowDxfId="55" dataDxfId="54" headerRowCellStyle="Normal 2" dataCellStyle="Currency"/>
    <tableColumn id="21" xr3:uid="{637CD8D6-F403-1242-A589-C51212D6AF32}" name="Column21" headerRowDxfId="53" dataDxfId="52" headerRowCellStyle="Normal 2" dataCellStyle="Currency"/>
    <tableColumn id="22" xr3:uid="{0DE5888A-8677-2B48-949E-ACE6F7BB7514}" name="Column22" headerRowDxfId="51" dataDxfId="50" headerRowCellStyle="Normal 2" dataCellStyle="Currency"/>
    <tableColumn id="23" xr3:uid="{E0804240-DD58-124F-A851-6B76148633E3}" name="Column23" headerRowDxfId="49" dataDxfId="48" headerRowCellStyle="Normal 2" dataCellStyle="Currency"/>
    <tableColumn id="24" xr3:uid="{FFB8A48E-A6B3-C24B-B6AA-4ED95F17E3B7}" name="Column24" headerRowDxfId="47" dataDxfId="46" headerRowCellStyle="Normal 2" dataCellStyle="Currency"/>
    <tableColumn id="25" xr3:uid="{56CB56DA-4516-D644-A8E3-BE1C951E9009}" name="Column25" headerRowDxfId="45" dataDxfId="44" headerRowCellStyle="Normal 2" dataCellStyle="Currency"/>
    <tableColumn id="26" xr3:uid="{74A1C07F-3EA5-7E43-8244-81A28C15CF91}" name="Column26" headerRowDxfId="43" dataDxfId="42" headerRowCellStyle="Normal 2" dataCellStyle="Currency"/>
    <tableColumn id="27" xr3:uid="{E85D2B95-A4D4-E74B-BE1E-26D43BE0349A}" name="Column27" headerRowDxfId="41" dataDxfId="40" headerRowCellStyle="Normal 2" dataCellStyle="Currency"/>
    <tableColumn id="28" xr3:uid="{7860E58A-49D2-5D41-9640-73CD88A5EDD1}" name="Column28" headerRowDxfId="39" dataDxfId="38" headerRowCellStyle="Normal 2" dataCellStyle="Currency"/>
    <tableColumn id="29" xr3:uid="{D6F129EB-5E43-924B-A59E-96A3C17C578C}" name="Column29" headerRowDxfId="37" dataDxfId="36" headerRowCellStyle="Normal 2" dataCellStyle="Currency"/>
    <tableColumn id="30" xr3:uid="{C22F478A-8917-F142-A64D-E5F9DCF61605}" name="Column30" headerRowDxfId="35" dataDxfId="34" headerRowCellStyle="Normal 2" dataCellStyle="Currency"/>
    <tableColumn id="31" xr3:uid="{CCB757DC-AE9A-914E-94BC-0BEE704E6E4B}" name="Column31" headerRowDxfId="33" dataDxfId="32" headerRowCellStyle="Normal 2" dataCellStyle="Currency"/>
    <tableColumn id="32" xr3:uid="{F5D5750A-8B9D-D743-9E30-5BEC443573F3}" name="Column32" headerRowDxfId="31" dataDxfId="30" headerRowCellStyle="Normal 2" dataCellStyle="Currency"/>
    <tableColumn id="33" xr3:uid="{5FD70B63-0E08-1346-AD38-E1A9FFF61145}" name="Column33" headerRowDxfId="29" dataDxfId="28" headerRowCellStyle="Normal 2" dataCellStyle="Currency"/>
    <tableColumn id="34" xr3:uid="{807C4B88-E002-5E41-BEE7-2E554D52ED4A}" name="Column34" headerRowDxfId="27" dataDxfId="26" headerRowCellStyle="Normal 2" dataCellStyle="Currency"/>
    <tableColumn id="35" xr3:uid="{744F1E29-B0E8-3C4C-BEF8-0C9907C3A0C8}" name="Column35" headerRowDxfId="25" dataDxfId="24" headerRowCellStyle="Normal 2" dataCellStyle="Currency"/>
    <tableColumn id="36" xr3:uid="{BE9DE9C3-FBFF-6849-8F0F-9D0CB07B730C}" name="Column36" headerRowDxfId="23" dataDxfId="22" headerRowCellStyle="Normal 2" dataCellStyle="Currency"/>
    <tableColumn id="37" xr3:uid="{958F49A3-D14D-784D-8F41-D1C4690294E4}" name="Column37" headerRowDxfId="21" dataDxfId="20" headerRowCellStyle="Normal 2" dataCellStyle="Currency"/>
    <tableColumn id="38" xr3:uid="{B7B14422-1C03-2143-9EC0-835E109D6F16}" name="Column38" headerRowDxfId="19" dataDxfId="18" headerRowCellStyle="Normal 2" dataCellStyle="Currency"/>
    <tableColumn id="39" xr3:uid="{5CCCFBB5-31BA-8648-BE26-F84FD72B507E}" name="Column39" headerRowDxfId="17" dataDxfId="16" headerRowCellStyle="Normal 2" dataCellStyle="Currency"/>
    <tableColumn id="40" xr3:uid="{63836FDF-F7CB-024E-880A-69AE7C723D0D}" name="Column40" headerRowDxfId="15" dataDxfId="14" headerRowCellStyle="Normal 2" dataCellStyle="Currency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04BF41-F9BB-4D4F-A3CC-D833FEB3E2B0}" name="Table1" displayName="Table1" ref="C20:H33" headerRowDxfId="13" dataDxfId="12" headerRowCellStyle="Normal 2" dataCellStyle="Normal 2">
  <autoFilter ref="C20:H33" xr:uid="{E604BF41-F9BB-4D4F-A3CC-D833FEB3E2B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D9CD814-58F1-564D-92A1-044871DD18BB}" name="EXPENSE SUMMARY" totalsRowLabel="Total" dataDxfId="11" totalsRowDxfId="10" dataCellStyle="Normal 2"/>
    <tableColumn id="2" xr3:uid="{F36B7360-F8CB-7742-B3B9-58D0050EE7F3}" name="MONTHLY BUDGET" dataDxfId="9" totalsRowDxfId="8" dataCellStyle="Normal 2"/>
    <tableColumn id="3" xr3:uid="{A4215192-3D16-A041-8A9C-23EFABC04FB1}" name="MONTHLY SPEND" dataDxfId="7" totalsRowDxfId="6" dataCellStyle="Normal 2"/>
    <tableColumn id="4" xr3:uid="{4BCAC4D5-C1C4-BE49-AFF9-36F2B7595605}" name="AMOUNT LEFT" dataDxfId="5" totalsRowDxfId="4" dataCellStyle="Normal 2"/>
    <tableColumn id="5" xr3:uid="{DAB1C0A4-DC44-0140-8ADF-B9458EE822EB}" name="TOTAL BUDGET" dataDxfId="3" totalsRowDxfId="2" dataCellStyle="Normal 2"/>
    <tableColumn id="6" xr3:uid="{7A2D55C1-8E65-1346-9B59-BEA31148558E}" name="TOTAL SPEND" totalsRowFunction="sum" dataDxfId="1" totalsRowDxfId="0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F32F6-A0D0-9143-9B04-6A4931786C32}">
  <dimension ref="A1:AQ1002"/>
  <sheetViews>
    <sheetView showGridLines="0" tabSelected="1" zoomScale="90" zoomScaleNormal="90" workbookViewId="0">
      <selection activeCell="F39" sqref="F39"/>
    </sheetView>
  </sheetViews>
  <sheetFormatPr defaultColWidth="12.6328125" defaultRowHeight="15" customHeight="1"/>
  <cols>
    <col min="1" max="2" width="3.1796875" style="3" customWidth="1"/>
    <col min="3" max="3" width="20.1796875" style="3" customWidth="1"/>
    <col min="4" max="4" width="21" style="3" customWidth="1"/>
    <col min="5" max="5" width="19.36328125" style="3" customWidth="1"/>
    <col min="6" max="6" width="16.81640625" style="3" customWidth="1"/>
    <col min="7" max="7" width="18.1796875" style="3" customWidth="1"/>
    <col min="8" max="8" width="16.453125" style="3" customWidth="1"/>
    <col min="9" max="42" width="12.81640625" style="3" customWidth="1"/>
    <col min="43" max="43" width="3.1796875" style="3" customWidth="1"/>
    <col min="44" max="16384" width="12.6328125" style="3"/>
  </cols>
  <sheetData>
    <row r="1" spans="1:43" ht="14">
      <c r="A1" s="1"/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4">
      <c r="A2" s="1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46.5" customHeight="1">
      <c r="A3" s="1"/>
      <c r="B3" s="6"/>
      <c r="C3" s="8"/>
      <c r="D3" s="48" t="s">
        <v>3</v>
      </c>
      <c r="E3" s="48"/>
      <c r="F3" s="16"/>
      <c r="G3" s="16"/>
      <c r="H3" s="16"/>
      <c r="I3" s="16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1"/>
    </row>
    <row r="4" spans="1:43" ht="31.5" customHeight="1">
      <c r="A4" s="1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31.5" customHeight="1" thickBot="1">
      <c r="A5" s="1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15.5">
      <c r="A6" s="1"/>
      <c r="B6" s="6"/>
      <c r="C6" s="47" t="s">
        <v>35</v>
      </c>
      <c r="D6" s="45" t="s">
        <v>4</v>
      </c>
      <c r="E6" s="46"/>
      <c r="F6" s="45" t="s">
        <v>5</v>
      </c>
      <c r="G6" s="46"/>
      <c r="H6" s="45" t="s">
        <v>6</v>
      </c>
      <c r="I6" s="52"/>
      <c r="J6" s="49" t="s">
        <v>7</v>
      </c>
      <c r="K6" s="50"/>
      <c r="L6" s="51"/>
      <c r="M6" s="53" t="s">
        <v>8</v>
      </c>
      <c r="N6" s="46"/>
      <c r="O6" s="45" t="s">
        <v>9</v>
      </c>
      <c r="P6" s="46"/>
      <c r="Q6" s="45" t="s">
        <v>10</v>
      </c>
      <c r="R6" s="52"/>
      <c r="S6" s="49" t="s">
        <v>11</v>
      </c>
      <c r="T6" s="50"/>
      <c r="U6" s="51"/>
      <c r="V6" s="53" t="s">
        <v>12</v>
      </c>
      <c r="W6" s="46"/>
      <c r="X6" s="45" t="s">
        <v>13</v>
      </c>
      <c r="Y6" s="46"/>
      <c r="Z6" s="45" t="s">
        <v>14</v>
      </c>
      <c r="AA6" s="52"/>
      <c r="AB6" s="49" t="s">
        <v>15</v>
      </c>
      <c r="AC6" s="50"/>
      <c r="AD6" s="51"/>
      <c r="AE6" s="53" t="s">
        <v>16</v>
      </c>
      <c r="AF6" s="46"/>
      <c r="AG6" s="45" t="s">
        <v>17</v>
      </c>
      <c r="AH6" s="46"/>
      <c r="AI6" s="45" t="s">
        <v>18</v>
      </c>
      <c r="AJ6" s="52"/>
      <c r="AK6" s="49" t="s">
        <v>19</v>
      </c>
      <c r="AL6" s="50"/>
      <c r="AM6" s="51"/>
      <c r="AN6" s="49" t="s">
        <v>20</v>
      </c>
      <c r="AO6" s="50"/>
      <c r="AP6" s="51"/>
      <c r="AQ6" s="1"/>
    </row>
    <row r="7" spans="1:43" ht="30" customHeight="1">
      <c r="A7" s="4"/>
      <c r="B7" s="10"/>
      <c r="C7" s="47"/>
      <c r="D7" s="11" t="s">
        <v>21</v>
      </c>
      <c r="E7" s="11" t="s">
        <v>36</v>
      </c>
      <c r="F7" s="11" t="s">
        <v>21</v>
      </c>
      <c r="G7" s="11" t="s">
        <v>36</v>
      </c>
      <c r="H7" s="11" t="s">
        <v>21</v>
      </c>
      <c r="I7" s="12" t="s">
        <v>36</v>
      </c>
      <c r="J7" s="14" t="s">
        <v>21</v>
      </c>
      <c r="K7" s="11" t="s">
        <v>36</v>
      </c>
      <c r="L7" s="15" t="s">
        <v>22</v>
      </c>
      <c r="M7" s="13" t="s">
        <v>21</v>
      </c>
      <c r="N7" s="11" t="s">
        <v>36</v>
      </c>
      <c r="O7" s="11" t="s">
        <v>21</v>
      </c>
      <c r="P7" s="11" t="s">
        <v>36</v>
      </c>
      <c r="Q7" s="11" t="s">
        <v>21</v>
      </c>
      <c r="R7" s="12" t="s">
        <v>36</v>
      </c>
      <c r="S7" s="14" t="s">
        <v>21</v>
      </c>
      <c r="T7" s="11" t="s">
        <v>36</v>
      </c>
      <c r="U7" s="15" t="s">
        <v>22</v>
      </c>
      <c r="V7" s="13" t="s">
        <v>21</v>
      </c>
      <c r="W7" s="11" t="s">
        <v>36</v>
      </c>
      <c r="X7" s="11" t="s">
        <v>21</v>
      </c>
      <c r="Y7" s="11" t="s">
        <v>36</v>
      </c>
      <c r="Z7" s="11" t="s">
        <v>21</v>
      </c>
      <c r="AA7" s="12" t="s">
        <v>36</v>
      </c>
      <c r="AB7" s="14" t="s">
        <v>21</v>
      </c>
      <c r="AC7" s="11" t="s">
        <v>36</v>
      </c>
      <c r="AD7" s="15" t="s">
        <v>22</v>
      </c>
      <c r="AE7" s="13" t="s">
        <v>21</v>
      </c>
      <c r="AF7" s="11" t="s">
        <v>36</v>
      </c>
      <c r="AG7" s="11" t="s">
        <v>21</v>
      </c>
      <c r="AH7" s="11" t="s">
        <v>36</v>
      </c>
      <c r="AI7" s="11" t="s">
        <v>21</v>
      </c>
      <c r="AJ7" s="12" t="s">
        <v>36</v>
      </c>
      <c r="AK7" s="14" t="s">
        <v>21</v>
      </c>
      <c r="AL7" s="11" t="s">
        <v>36</v>
      </c>
      <c r="AM7" s="15" t="s">
        <v>22</v>
      </c>
      <c r="AN7" s="14" t="s">
        <v>21</v>
      </c>
      <c r="AO7" s="11" t="s">
        <v>36</v>
      </c>
      <c r="AP7" s="15" t="s">
        <v>22</v>
      </c>
      <c r="AQ7" s="1"/>
    </row>
    <row r="8" spans="1:43" ht="14">
      <c r="A8" s="1"/>
      <c r="B8" s="6"/>
      <c r="C8" s="20" t="s">
        <v>0</v>
      </c>
      <c r="D8" s="21">
        <v>200</v>
      </c>
      <c r="E8" s="21">
        <v>175</v>
      </c>
      <c r="F8" s="21">
        <v>200</v>
      </c>
      <c r="G8" s="21">
        <v>150</v>
      </c>
      <c r="H8" s="21">
        <v>100</v>
      </c>
      <c r="I8" s="21">
        <v>150</v>
      </c>
      <c r="J8" s="22">
        <f t="shared" ref="J8:K8" si="0">SUM(D8+F8+H8)</f>
        <v>500</v>
      </c>
      <c r="K8" s="21">
        <f t="shared" si="0"/>
        <v>475</v>
      </c>
      <c r="L8" s="23">
        <f t="shared" ref="L8:L16" si="1">J8-K8</f>
        <v>25</v>
      </c>
      <c r="M8" s="21"/>
      <c r="N8" s="21"/>
      <c r="O8" s="21"/>
      <c r="P8" s="21"/>
      <c r="Q8" s="21"/>
      <c r="R8" s="21"/>
      <c r="S8" s="22">
        <f t="shared" ref="S8:T16" si="2">SUM(M8+O8+Q8)</f>
        <v>0</v>
      </c>
      <c r="T8" s="21">
        <f t="shared" si="2"/>
        <v>0</v>
      </c>
      <c r="U8" s="23">
        <f t="shared" ref="U8:U16" si="3">S8-T8</f>
        <v>0</v>
      </c>
      <c r="V8" s="21"/>
      <c r="W8" s="21"/>
      <c r="X8" s="21"/>
      <c r="Y8" s="21"/>
      <c r="Z8" s="21"/>
      <c r="AA8" s="21"/>
      <c r="AB8" s="22">
        <f t="shared" ref="AB8:AC16" si="4">SUM(V8+X8+Z8)</f>
        <v>0</v>
      </c>
      <c r="AC8" s="24">
        <f t="shared" si="4"/>
        <v>0</v>
      </c>
      <c r="AD8" s="25">
        <f t="shared" ref="AD8:AD16" si="5">AB8-AC8</f>
        <v>0</v>
      </c>
      <c r="AE8" s="24"/>
      <c r="AF8" s="24"/>
      <c r="AG8" s="24"/>
      <c r="AH8" s="24"/>
      <c r="AI8" s="24"/>
      <c r="AJ8" s="24"/>
      <c r="AK8" s="26">
        <f t="shared" ref="AK8:AL16" si="6">SUM(AE8+AG8+AI8)</f>
        <v>0</v>
      </c>
      <c r="AL8" s="24">
        <f t="shared" si="6"/>
        <v>0</v>
      </c>
      <c r="AM8" s="25">
        <f t="shared" ref="AM8:AM16" si="7">AK8-AL8</f>
        <v>0</v>
      </c>
      <c r="AN8" s="26">
        <f t="shared" ref="AN8:AO8" si="8">SUM(J8+S8+AB8+AK8)</f>
        <v>500</v>
      </c>
      <c r="AO8" s="24">
        <f t="shared" si="8"/>
        <v>475</v>
      </c>
      <c r="AP8" s="25">
        <f t="shared" ref="AP8:AP16" si="9">AN8-AO8</f>
        <v>25</v>
      </c>
      <c r="AQ8" s="1"/>
    </row>
    <row r="9" spans="1:43" ht="14">
      <c r="A9" s="1"/>
      <c r="B9" s="6"/>
      <c r="C9" s="20" t="s">
        <v>23</v>
      </c>
      <c r="D9" s="21">
        <v>200</v>
      </c>
      <c r="E9" s="21">
        <v>175</v>
      </c>
      <c r="F9" s="21">
        <v>200</v>
      </c>
      <c r="G9" s="21">
        <v>150</v>
      </c>
      <c r="H9" s="21">
        <v>100</v>
      </c>
      <c r="I9" s="21">
        <v>150</v>
      </c>
      <c r="J9" s="22">
        <f t="shared" ref="J9:K16" si="10">SUM(D9+F9+H9)</f>
        <v>500</v>
      </c>
      <c r="K9" s="21">
        <f t="shared" si="10"/>
        <v>475</v>
      </c>
      <c r="L9" s="23">
        <f t="shared" si="1"/>
        <v>25</v>
      </c>
      <c r="M9" s="21"/>
      <c r="N9" s="21"/>
      <c r="O9" s="21"/>
      <c r="P9" s="21"/>
      <c r="Q9" s="21"/>
      <c r="R9" s="21"/>
      <c r="S9" s="22">
        <f t="shared" si="2"/>
        <v>0</v>
      </c>
      <c r="T9" s="21">
        <f t="shared" si="2"/>
        <v>0</v>
      </c>
      <c r="U9" s="23">
        <f t="shared" si="3"/>
        <v>0</v>
      </c>
      <c r="V9" s="21"/>
      <c r="W9" s="21"/>
      <c r="X9" s="21"/>
      <c r="Y9" s="21"/>
      <c r="Z9" s="21"/>
      <c r="AA9" s="21"/>
      <c r="AB9" s="22">
        <f t="shared" si="4"/>
        <v>0</v>
      </c>
      <c r="AC9" s="24">
        <f t="shared" si="4"/>
        <v>0</v>
      </c>
      <c r="AD9" s="25">
        <f t="shared" si="5"/>
        <v>0</v>
      </c>
      <c r="AE9" s="24"/>
      <c r="AF9" s="24"/>
      <c r="AG9" s="24"/>
      <c r="AH9" s="24"/>
      <c r="AI9" s="24"/>
      <c r="AJ9" s="24"/>
      <c r="AK9" s="26">
        <f t="shared" si="6"/>
        <v>0</v>
      </c>
      <c r="AL9" s="24">
        <f t="shared" si="6"/>
        <v>0</v>
      </c>
      <c r="AM9" s="25">
        <f t="shared" si="7"/>
        <v>0</v>
      </c>
      <c r="AN9" s="26">
        <f t="shared" ref="AN9:AO16" si="11">SUM(J9+S9+AB9+AK9)</f>
        <v>500</v>
      </c>
      <c r="AO9" s="24">
        <f t="shared" si="11"/>
        <v>475</v>
      </c>
      <c r="AP9" s="25">
        <f t="shared" si="9"/>
        <v>25</v>
      </c>
      <c r="AQ9" s="1"/>
    </row>
    <row r="10" spans="1:43" ht="14">
      <c r="A10" s="1"/>
      <c r="B10" s="6"/>
      <c r="C10" s="20" t="s">
        <v>2</v>
      </c>
      <c r="D10" s="21">
        <v>200</v>
      </c>
      <c r="E10" s="21">
        <v>175</v>
      </c>
      <c r="F10" s="21">
        <v>200</v>
      </c>
      <c r="G10" s="21">
        <v>150</v>
      </c>
      <c r="H10" s="21">
        <v>100</v>
      </c>
      <c r="I10" s="21">
        <v>150</v>
      </c>
      <c r="J10" s="22">
        <f t="shared" si="10"/>
        <v>500</v>
      </c>
      <c r="K10" s="21">
        <f t="shared" si="10"/>
        <v>475</v>
      </c>
      <c r="L10" s="23">
        <f t="shared" si="1"/>
        <v>25</v>
      </c>
      <c r="M10" s="21"/>
      <c r="N10" s="21"/>
      <c r="O10" s="21"/>
      <c r="P10" s="21"/>
      <c r="Q10" s="21"/>
      <c r="R10" s="21"/>
      <c r="S10" s="22">
        <f t="shared" si="2"/>
        <v>0</v>
      </c>
      <c r="T10" s="21">
        <f t="shared" si="2"/>
        <v>0</v>
      </c>
      <c r="U10" s="23">
        <f t="shared" si="3"/>
        <v>0</v>
      </c>
      <c r="V10" s="21"/>
      <c r="W10" s="21"/>
      <c r="X10" s="21"/>
      <c r="Y10" s="21"/>
      <c r="Z10" s="21"/>
      <c r="AA10" s="21"/>
      <c r="AB10" s="22">
        <f t="shared" si="4"/>
        <v>0</v>
      </c>
      <c r="AC10" s="24">
        <f t="shared" si="4"/>
        <v>0</v>
      </c>
      <c r="AD10" s="25">
        <f t="shared" si="5"/>
        <v>0</v>
      </c>
      <c r="AE10" s="24"/>
      <c r="AF10" s="24"/>
      <c r="AG10" s="24"/>
      <c r="AH10" s="24"/>
      <c r="AI10" s="24"/>
      <c r="AJ10" s="24"/>
      <c r="AK10" s="26">
        <f t="shared" si="6"/>
        <v>0</v>
      </c>
      <c r="AL10" s="24">
        <f t="shared" si="6"/>
        <v>0</v>
      </c>
      <c r="AM10" s="25">
        <f t="shared" si="7"/>
        <v>0</v>
      </c>
      <c r="AN10" s="26">
        <f t="shared" si="11"/>
        <v>500</v>
      </c>
      <c r="AO10" s="24">
        <f t="shared" si="11"/>
        <v>475</v>
      </c>
      <c r="AP10" s="25">
        <f t="shared" si="9"/>
        <v>25</v>
      </c>
      <c r="AQ10" s="1"/>
    </row>
    <row r="11" spans="1:43" ht="14">
      <c r="A11" s="1"/>
      <c r="B11" s="6"/>
      <c r="C11" s="20" t="s">
        <v>24</v>
      </c>
      <c r="D11" s="21">
        <v>200</v>
      </c>
      <c r="E11" s="21">
        <v>175</v>
      </c>
      <c r="F11" s="21">
        <v>200</v>
      </c>
      <c r="G11" s="21">
        <v>150</v>
      </c>
      <c r="H11" s="21">
        <v>100</v>
      </c>
      <c r="I11" s="21">
        <v>150</v>
      </c>
      <c r="J11" s="22">
        <f t="shared" si="10"/>
        <v>500</v>
      </c>
      <c r="K11" s="21">
        <f t="shared" si="10"/>
        <v>475</v>
      </c>
      <c r="L11" s="23">
        <f t="shared" si="1"/>
        <v>25</v>
      </c>
      <c r="M11" s="21"/>
      <c r="N11" s="21"/>
      <c r="O11" s="21"/>
      <c r="P11" s="21"/>
      <c r="Q11" s="21"/>
      <c r="R11" s="21"/>
      <c r="S11" s="22">
        <f t="shared" si="2"/>
        <v>0</v>
      </c>
      <c r="T11" s="21">
        <f t="shared" si="2"/>
        <v>0</v>
      </c>
      <c r="U11" s="23">
        <f t="shared" si="3"/>
        <v>0</v>
      </c>
      <c r="V11" s="21"/>
      <c r="W11" s="21"/>
      <c r="X11" s="21"/>
      <c r="Y11" s="21"/>
      <c r="Z11" s="21"/>
      <c r="AA11" s="21"/>
      <c r="AB11" s="22">
        <f t="shared" si="4"/>
        <v>0</v>
      </c>
      <c r="AC11" s="24">
        <f t="shared" si="4"/>
        <v>0</v>
      </c>
      <c r="AD11" s="25">
        <f t="shared" si="5"/>
        <v>0</v>
      </c>
      <c r="AE11" s="24"/>
      <c r="AF11" s="24"/>
      <c r="AG11" s="24"/>
      <c r="AH11" s="24"/>
      <c r="AI11" s="24"/>
      <c r="AJ11" s="24"/>
      <c r="AK11" s="26">
        <f t="shared" si="6"/>
        <v>0</v>
      </c>
      <c r="AL11" s="24">
        <f t="shared" si="6"/>
        <v>0</v>
      </c>
      <c r="AM11" s="25">
        <f t="shared" si="7"/>
        <v>0</v>
      </c>
      <c r="AN11" s="26">
        <f t="shared" si="11"/>
        <v>500</v>
      </c>
      <c r="AO11" s="24">
        <f t="shared" si="11"/>
        <v>475</v>
      </c>
      <c r="AP11" s="25">
        <f t="shared" si="9"/>
        <v>25</v>
      </c>
      <c r="AQ11" s="1"/>
    </row>
    <row r="12" spans="1:43" ht="14">
      <c r="A12" s="1"/>
      <c r="B12" s="6"/>
      <c r="C12" s="20" t="s">
        <v>1</v>
      </c>
      <c r="D12" s="21">
        <v>200</v>
      </c>
      <c r="E12" s="21">
        <v>175</v>
      </c>
      <c r="F12" s="21">
        <v>200</v>
      </c>
      <c r="G12" s="21">
        <v>150</v>
      </c>
      <c r="H12" s="21">
        <v>100</v>
      </c>
      <c r="I12" s="21">
        <v>150</v>
      </c>
      <c r="J12" s="22">
        <f t="shared" si="10"/>
        <v>500</v>
      </c>
      <c r="K12" s="21">
        <f t="shared" si="10"/>
        <v>475</v>
      </c>
      <c r="L12" s="23">
        <f t="shared" si="1"/>
        <v>25</v>
      </c>
      <c r="M12" s="21"/>
      <c r="N12" s="21"/>
      <c r="O12" s="21"/>
      <c r="P12" s="21"/>
      <c r="Q12" s="21"/>
      <c r="R12" s="21"/>
      <c r="S12" s="22">
        <f t="shared" si="2"/>
        <v>0</v>
      </c>
      <c r="T12" s="21">
        <f t="shared" si="2"/>
        <v>0</v>
      </c>
      <c r="U12" s="23">
        <f t="shared" si="3"/>
        <v>0</v>
      </c>
      <c r="V12" s="21"/>
      <c r="W12" s="21"/>
      <c r="X12" s="21"/>
      <c r="Y12" s="21"/>
      <c r="Z12" s="21"/>
      <c r="AA12" s="21"/>
      <c r="AB12" s="22">
        <f t="shared" si="4"/>
        <v>0</v>
      </c>
      <c r="AC12" s="24">
        <f t="shared" si="4"/>
        <v>0</v>
      </c>
      <c r="AD12" s="25">
        <f t="shared" si="5"/>
        <v>0</v>
      </c>
      <c r="AE12" s="24"/>
      <c r="AF12" s="24"/>
      <c r="AG12" s="24"/>
      <c r="AH12" s="24"/>
      <c r="AI12" s="24"/>
      <c r="AJ12" s="24"/>
      <c r="AK12" s="26">
        <f t="shared" si="6"/>
        <v>0</v>
      </c>
      <c r="AL12" s="24">
        <f t="shared" si="6"/>
        <v>0</v>
      </c>
      <c r="AM12" s="25">
        <f t="shared" si="7"/>
        <v>0</v>
      </c>
      <c r="AN12" s="26">
        <f t="shared" si="11"/>
        <v>500</v>
      </c>
      <c r="AO12" s="24">
        <f t="shared" si="11"/>
        <v>475</v>
      </c>
      <c r="AP12" s="25">
        <f t="shared" si="9"/>
        <v>25</v>
      </c>
      <c r="AQ12" s="1"/>
    </row>
    <row r="13" spans="1:43" ht="14">
      <c r="A13" s="1"/>
      <c r="B13" s="6"/>
      <c r="C13" s="20" t="s">
        <v>25</v>
      </c>
      <c r="D13" s="21">
        <v>200</v>
      </c>
      <c r="E13" s="21">
        <v>175</v>
      </c>
      <c r="F13" s="21">
        <v>200</v>
      </c>
      <c r="G13" s="21">
        <v>150</v>
      </c>
      <c r="H13" s="21">
        <v>100</v>
      </c>
      <c r="I13" s="21">
        <v>150</v>
      </c>
      <c r="J13" s="22">
        <f t="shared" si="10"/>
        <v>500</v>
      </c>
      <c r="K13" s="21">
        <f t="shared" si="10"/>
        <v>475</v>
      </c>
      <c r="L13" s="23">
        <f t="shared" si="1"/>
        <v>25</v>
      </c>
      <c r="M13" s="21"/>
      <c r="N13" s="21"/>
      <c r="O13" s="21"/>
      <c r="P13" s="21"/>
      <c r="Q13" s="21"/>
      <c r="R13" s="21"/>
      <c r="S13" s="22">
        <f t="shared" si="2"/>
        <v>0</v>
      </c>
      <c r="T13" s="21">
        <f t="shared" si="2"/>
        <v>0</v>
      </c>
      <c r="U13" s="23">
        <f t="shared" si="3"/>
        <v>0</v>
      </c>
      <c r="V13" s="21"/>
      <c r="W13" s="21"/>
      <c r="X13" s="21"/>
      <c r="Y13" s="21"/>
      <c r="Z13" s="21"/>
      <c r="AA13" s="21"/>
      <c r="AB13" s="22">
        <f t="shared" si="4"/>
        <v>0</v>
      </c>
      <c r="AC13" s="24">
        <f t="shared" si="4"/>
        <v>0</v>
      </c>
      <c r="AD13" s="25">
        <f t="shared" si="5"/>
        <v>0</v>
      </c>
      <c r="AE13" s="24"/>
      <c r="AF13" s="24"/>
      <c r="AG13" s="24"/>
      <c r="AH13" s="24"/>
      <c r="AI13" s="24"/>
      <c r="AJ13" s="24"/>
      <c r="AK13" s="26">
        <f t="shared" si="6"/>
        <v>0</v>
      </c>
      <c r="AL13" s="24">
        <f t="shared" si="6"/>
        <v>0</v>
      </c>
      <c r="AM13" s="25">
        <f t="shared" si="7"/>
        <v>0</v>
      </c>
      <c r="AN13" s="26">
        <f t="shared" si="11"/>
        <v>500</v>
      </c>
      <c r="AO13" s="24">
        <f t="shared" si="11"/>
        <v>475</v>
      </c>
      <c r="AP13" s="25">
        <f t="shared" si="9"/>
        <v>25</v>
      </c>
      <c r="AQ13" s="1"/>
    </row>
    <row r="14" spans="1:43" ht="14">
      <c r="A14" s="1"/>
      <c r="B14" s="6"/>
      <c r="C14" s="20" t="s">
        <v>26</v>
      </c>
      <c r="D14" s="21"/>
      <c r="E14" s="21"/>
      <c r="F14" s="21"/>
      <c r="G14" s="21"/>
      <c r="H14" s="21"/>
      <c r="I14" s="21"/>
      <c r="J14" s="22"/>
      <c r="K14" s="21"/>
      <c r="L14" s="23"/>
      <c r="M14" s="21"/>
      <c r="N14" s="21"/>
      <c r="O14" s="21"/>
      <c r="P14" s="21"/>
      <c r="Q14" s="21"/>
      <c r="R14" s="21"/>
      <c r="S14" s="22"/>
      <c r="T14" s="21"/>
      <c r="U14" s="23"/>
      <c r="V14" s="21"/>
      <c r="W14" s="21"/>
      <c r="X14" s="21"/>
      <c r="Y14" s="21"/>
      <c r="Z14" s="21"/>
      <c r="AA14" s="21"/>
      <c r="AB14" s="22"/>
      <c r="AC14" s="24"/>
      <c r="AD14" s="25"/>
      <c r="AE14" s="24"/>
      <c r="AF14" s="24"/>
      <c r="AG14" s="24"/>
      <c r="AH14" s="24"/>
      <c r="AI14" s="24"/>
      <c r="AJ14" s="24"/>
      <c r="AK14" s="26"/>
      <c r="AL14" s="24"/>
      <c r="AM14" s="25"/>
      <c r="AN14" s="26"/>
      <c r="AO14" s="24"/>
      <c r="AP14" s="25"/>
      <c r="AQ14" s="1"/>
    </row>
    <row r="15" spans="1:43" ht="14">
      <c r="A15" s="1"/>
      <c r="B15" s="6"/>
      <c r="C15" s="20" t="s">
        <v>27</v>
      </c>
      <c r="D15" s="21"/>
      <c r="E15" s="21"/>
      <c r="F15" s="21"/>
      <c r="G15" s="21"/>
      <c r="H15" s="21"/>
      <c r="I15" s="21"/>
      <c r="J15" s="22"/>
      <c r="K15" s="21"/>
      <c r="L15" s="23"/>
      <c r="M15" s="21"/>
      <c r="N15" s="21"/>
      <c r="O15" s="21"/>
      <c r="P15" s="21"/>
      <c r="Q15" s="21"/>
      <c r="R15" s="21"/>
      <c r="S15" s="22"/>
      <c r="T15" s="21"/>
      <c r="U15" s="23"/>
      <c r="V15" s="21"/>
      <c r="W15" s="21"/>
      <c r="X15" s="21"/>
      <c r="Y15" s="21"/>
      <c r="Z15" s="21"/>
      <c r="AA15" s="21"/>
      <c r="AB15" s="22"/>
      <c r="AC15" s="24"/>
      <c r="AD15" s="25"/>
      <c r="AE15" s="24"/>
      <c r="AF15" s="24"/>
      <c r="AG15" s="24"/>
      <c r="AH15" s="24"/>
      <c r="AI15" s="24"/>
      <c r="AJ15" s="24"/>
      <c r="AK15" s="26"/>
      <c r="AL15" s="24"/>
      <c r="AM15" s="25"/>
      <c r="AN15" s="26"/>
      <c r="AO15" s="24"/>
      <c r="AP15" s="25"/>
      <c r="AQ15" s="1"/>
    </row>
    <row r="16" spans="1:43" ht="14">
      <c r="A16" s="1"/>
      <c r="B16" s="6"/>
      <c r="C16" s="20" t="s">
        <v>28</v>
      </c>
      <c r="D16" s="21">
        <v>200</v>
      </c>
      <c r="E16" s="21">
        <v>175</v>
      </c>
      <c r="F16" s="21">
        <v>200</v>
      </c>
      <c r="G16" s="21">
        <v>150</v>
      </c>
      <c r="H16" s="21">
        <v>100</v>
      </c>
      <c r="I16" s="21">
        <v>150</v>
      </c>
      <c r="J16" s="22">
        <f t="shared" si="10"/>
        <v>500</v>
      </c>
      <c r="K16" s="21">
        <f t="shared" si="10"/>
        <v>475</v>
      </c>
      <c r="L16" s="23">
        <f t="shared" si="1"/>
        <v>25</v>
      </c>
      <c r="M16" s="21"/>
      <c r="N16" s="21"/>
      <c r="O16" s="21"/>
      <c r="P16" s="21"/>
      <c r="Q16" s="21"/>
      <c r="R16" s="21"/>
      <c r="S16" s="22">
        <f t="shared" si="2"/>
        <v>0</v>
      </c>
      <c r="T16" s="21">
        <f t="shared" si="2"/>
        <v>0</v>
      </c>
      <c r="U16" s="23">
        <f t="shared" si="3"/>
        <v>0</v>
      </c>
      <c r="V16" s="21"/>
      <c r="W16" s="21"/>
      <c r="X16" s="21"/>
      <c r="Y16" s="21"/>
      <c r="Z16" s="21"/>
      <c r="AA16" s="21"/>
      <c r="AB16" s="22">
        <f t="shared" si="4"/>
        <v>0</v>
      </c>
      <c r="AC16" s="24">
        <f t="shared" si="4"/>
        <v>0</v>
      </c>
      <c r="AD16" s="25">
        <f t="shared" si="5"/>
        <v>0</v>
      </c>
      <c r="AE16" s="24"/>
      <c r="AF16" s="24"/>
      <c r="AG16" s="24"/>
      <c r="AH16" s="24"/>
      <c r="AI16" s="24"/>
      <c r="AJ16" s="24"/>
      <c r="AK16" s="26">
        <f t="shared" si="6"/>
        <v>0</v>
      </c>
      <c r="AL16" s="24">
        <f t="shared" si="6"/>
        <v>0</v>
      </c>
      <c r="AM16" s="25">
        <f t="shared" si="7"/>
        <v>0</v>
      </c>
      <c r="AN16" s="26">
        <f t="shared" si="11"/>
        <v>500</v>
      </c>
      <c r="AO16" s="24">
        <f t="shared" si="11"/>
        <v>475</v>
      </c>
      <c r="AP16" s="25">
        <f t="shared" si="9"/>
        <v>25</v>
      </c>
      <c r="AQ16" s="1"/>
    </row>
    <row r="17" spans="1:43" ht="20" customHeight="1" thickBot="1">
      <c r="A17" s="1"/>
      <c r="B17" s="6"/>
      <c r="C17" s="27" t="s">
        <v>29</v>
      </c>
      <c r="D17" s="28">
        <f t="shared" ref="D17:AP17" si="12">SUM(D8:D16)</f>
        <v>1400</v>
      </c>
      <c r="E17" s="28">
        <f t="shared" si="12"/>
        <v>1225</v>
      </c>
      <c r="F17" s="28">
        <f t="shared" si="12"/>
        <v>1400</v>
      </c>
      <c r="G17" s="28">
        <f t="shared" si="12"/>
        <v>1050</v>
      </c>
      <c r="H17" s="28">
        <f t="shared" si="12"/>
        <v>700</v>
      </c>
      <c r="I17" s="29">
        <f t="shared" si="12"/>
        <v>1050</v>
      </c>
      <c r="J17" s="30">
        <f t="shared" si="12"/>
        <v>3500</v>
      </c>
      <c r="K17" s="31">
        <f t="shared" si="12"/>
        <v>3325</v>
      </c>
      <c r="L17" s="32">
        <f t="shared" si="12"/>
        <v>175</v>
      </c>
      <c r="M17" s="33">
        <f t="shared" si="12"/>
        <v>0</v>
      </c>
      <c r="N17" s="28">
        <f t="shared" si="12"/>
        <v>0</v>
      </c>
      <c r="O17" s="28">
        <f t="shared" si="12"/>
        <v>0</v>
      </c>
      <c r="P17" s="28">
        <f t="shared" si="12"/>
        <v>0</v>
      </c>
      <c r="Q17" s="28">
        <f t="shared" si="12"/>
        <v>0</v>
      </c>
      <c r="R17" s="29">
        <f t="shared" si="12"/>
        <v>0</v>
      </c>
      <c r="S17" s="30">
        <f t="shared" si="12"/>
        <v>0</v>
      </c>
      <c r="T17" s="31">
        <f t="shared" si="12"/>
        <v>0</v>
      </c>
      <c r="U17" s="32">
        <f t="shared" si="12"/>
        <v>0</v>
      </c>
      <c r="V17" s="33">
        <f t="shared" si="12"/>
        <v>0</v>
      </c>
      <c r="W17" s="28">
        <f t="shared" si="12"/>
        <v>0</v>
      </c>
      <c r="X17" s="28">
        <f t="shared" si="12"/>
        <v>0</v>
      </c>
      <c r="Y17" s="28">
        <f t="shared" si="12"/>
        <v>0</v>
      </c>
      <c r="Z17" s="28">
        <f t="shared" si="12"/>
        <v>0</v>
      </c>
      <c r="AA17" s="29">
        <f t="shared" si="12"/>
        <v>0</v>
      </c>
      <c r="AB17" s="30">
        <f t="shared" si="12"/>
        <v>0</v>
      </c>
      <c r="AC17" s="34">
        <f t="shared" si="12"/>
        <v>0</v>
      </c>
      <c r="AD17" s="35">
        <f t="shared" si="12"/>
        <v>0</v>
      </c>
      <c r="AE17" s="36">
        <f t="shared" si="12"/>
        <v>0</v>
      </c>
      <c r="AF17" s="37">
        <f t="shared" si="12"/>
        <v>0</v>
      </c>
      <c r="AG17" s="37">
        <f t="shared" si="12"/>
        <v>0</v>
      </c>
      <c r="AH17" s="37">
        <f t="shared" si="12"/>
        <v>0</v>
      </c>
      <c r="AI17" s="37">
        <f t="shared" si="12"/>
        <v>0</v>
      </c>
      <c r="AJ17" s="38">
        <f t="shared" si="12"/>
        <v>0</v>
      </c>
      <c r="AK17" s="39">
        <f t="shared" si="12"/>
        <v>0</v>
      </c>
      <c r="AL17" s="34">
        <f t="shared" si="12"/>
        <v>0</v>
      </c>
      <c r="AM17" s="35">
        <f t="shared" si="12"/>
        <v>0</v>
      </c>
      <c r="AN17" s="39">
        <f t="shared" si="12"/>
        <v>3500</v>
      </c>
      <c r="AO17" s="34">
        <f t="shared" si="12"/>
        <v>3325</v>
      </c>
      <c r="AP17" s="35">
        <f t="shared" si="12"/>
        <v>175</v>
      </c>
      <c r="AQ17" s="1"/>
    </row>
    <row r="18" spans="1:43" ht="31.5" customHeight="1">
      <c r="A18" s="1"/>
      <c r="B18" s="6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ht="31.5" customHeight="1">
      <c r="A19" s="1"/>
      <c r="B19" s="6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ht="14">
      <c r="A20" s="1"/>
      <c r="B20" s="6"/>
      <c r="C20" s="17" t="s">
        <v>30</v>
      </c>
      <c r="D20" s="18" t="s">
        <v>31</v>
      </c>
      <c r="E20" s="18" t="s">
        <v>32</v>
      </c>
      <c r="F20" s="18" t="s">
        <v>22</v>
      </c>
      <c r="G20" s="19" t="s">
        <v>33</v>
      </c>
      <c r="H20" s="19" t="s">
        <v>34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ht="14">
      <c r="A21" s="1"/>
      <c r="B21" s="6"/>
      <c r="C21" s="40" t="s">
        <v>4</v>
      </c>
      <c r="D21" s="41">
        <f>D17</f>
        <v>1400</v>
      </c>
      <c r="E21" s="41">
        <f>E17</f>
        <v>1225</v>
      </c>
      <c r="F21" s="41">
        <f t="shared" ref="F21:F32" si="13">D21-E21</f>
        <v>175</v>
      </c>
      <c r="G21" s="41">
        <f t="shared" ref="G21:H21" si="14">D21</f>
        <v>1400</v>
      </c>
      <c r="H21" s="41">
        <f t="shared" si="14"/>
        <v>1225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ht="14">
      <c r="A22" s="1"/>
      <c r="B22" s="6"/>
      <c r="C22" s="40" t="s">
        <v>5</v>
      </c>
      <c r="D22" s="41">
        <f>F17</f>
        <v>1400</v>
      </c>
      <c r="E22" s="41">
        <f>G17</f>
        <v>1050</v>
      </c>
      <c r="F22" s="41">
        <f t="shared" si="13"/>
        <v>350</v>
      </c>
      <c r="G22" s="41">
        <f t="shared" ref="G22:H22" si="15">SUM(D21:D22)</f>
        <v>2800</v>
      </c>
      <c r="H22" s="41">
        <f t="shared" si="15"/>
        <v>2275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ht="15.75" customHeight="1">
      <c r="A23" s="1"/>
      <c r="B23" s="6"/>
      <c r="C23" s="40" t="s">
        <v>6</v>
      </c>
      <c r="D23" s="41">
        <f>H17</f>
        <v>700</v>
      </c>
      <c r="E23" s="41">
        <f>I17</f>
        <v>1050</v>
      </c>
      <c r="F23" s="41">
        <f t="shared" si="13"/>
        <v>-350</v>
      </c>
      <c r="G23" s="41">
        <f t="shared" ref="G23:H23" si="16">SUM(D21:D23)</f>
        <v>3500</v>
      </c>
      <c r="H23" s="41">
        <f t="shared" si="16"/>
        <v>3325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ht="15.75" customHeight="1">
      <c r="A24" s="1"/>
      <c r="B24" s="6"/>
      <c r="C24" s="40" t="s">
        <v>8</v>
      </c>
      <c r="D24" s="41">
        <f>M17</f>
        <v>0</v>
      </c>
      <c r="E24" s="41">
        <f>N17</f>
        <v>0</v>
      </c>
      <c r="F24" s="41">
        <f t="shared" si="13"/>
        <v>0</v>
      </c>
      <c r="G24" s="41">
        <f t="shared" ref="G24:H24" si="17">SUM(D21:D24)</f>
        <v>3500</v>
      </c>
      <c r="H24" s="41">
        <f t="shared" si="17"/>
        <v>3325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ht="15.75" customHeight="1">
      <c r="A25" s="1"/>
      <c r="B25" s="6"/>
      <c r="C25" s="40" t="s">
        <v>9</v>
      </c>
      <c r="D25" s="41">
        <f>O17+D24</f>
        <v>0</v>
      </c>
      <c r="E25" s="41">
        <f>P17</f>
        <v>0</v>
      </c>
      <c r="F25" s="41">
        <f t="shared" si="13"/>
        <v>0</v>
      </c>
      <c r="G25" s="41">
        <f t="shared" ref="G25:H25" si="18">SUM(D21:D25)</f>
        <v>3500</v>
      </c>
      <c r="H25" s="41">
        <f t="shared" si="18"/>
        <v>3325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ht="15.75" customHeight="1">
      <c r="A26" s="1"/>
      <c r="B26" s="6"/>
      <c r="C26" s="40" t="s">
        <v>10</v>
      </c>
      <c r="D26" s="41">
        <f>Q17</f>
        <v>0</v>
      </c>
      <c r="E26" s="41">
        <f>R17</f>
        <v>0</v>
      </c>
      <c r="F26" s="41">
        <f t="shared" si="13"/>
        <v>0</v>
      </c>
      <c r="G26" s="41">
        <f t="shared" ref="G26:H26" si="19">SUM(D21:D26)</f>
        <v>3500</v>
      </c>
      <c r="H26" s="41">
        <f t="shared" si="19"/>
        <v>3325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ht="15.75" customHeight="1">
      <c r="A27" s="1"/>
      <c r="B27" s="6"/>
      <c r="C27" s="40" t="s">
        <v>12</v>
      </c>
      <c r="D27" s="41">
        <f>V17</f>
        <v>0</v>
      </c>
      <c r="E27" s="41">
        <f>W17</f>
        <v>0</v>
      </c>
      <c r="F27" s="41">
        <f t="shared" si="13"/>
        <v>0</v>
      </c>
      <c r="G27" s="41">
        <f t="shared" ref="G27:H27" si="20">SUM(D21:D27)</f>
        <v>3500</v>
      </c>
      <c r="H27" s="41">
        <f t="shared" si="20"/>
        <v>3325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ht="15.75" customHeight="1">
      <c r="A28" s="1"/>
      <c r="B28" s="6"/>
      <c r="C28" s="40" t="s">
        <v>13</v>
      </c>
      <c r="D28" s="41">
        <f>X17</f>
        <v>0</v>
      </c>
      <c r="E28" s="41">
        <f>Y17</f>
        <v>0</v>
      </c>
      <c r="F28" s="41">
        <f t="shared" si="13"/>
        <v>0</v>
      </c>
      <c r="G28" s="41">
        <f t="shared" ref="G28:H28" si="21">SUM(D21:D28)</f>
        <v>3500</v>
      </c>
      <c r="H28" s="41">
        <f t="shared" si="21"/>
        <v>3325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ht="15.75" customHeight="1">
      <c r="A29" s="1"/>
      <c r="B29" s="6"/>
      <c r="C29" s="40" t="s">
        <v>14</v>
      </c>
      <c r="D29" s="41">
        <f>Z17</f>
        <v>0</v>
      </c>
      <c r="E29" s="41">
        <f>AA17</f>
        <v>0</v>
      </c>
      <c r="F29" s="41">
        <f t="shared" si="13"/>
        <v>0</v>
      </c>
      <c r="G29" s="41">
        <f t="shared" ref="G29:H29" si="22">SUM(D21:D29)</f>
        <v>3500</v>
      </c>
      <c r="H29" s="41">
        <f t="shared" si="22"/>
        <v>3325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ht="15.75" customHeight="1">
      <c r="A30" s="1"/>
      <c r="B30" s="6"/>
      <c r="C30" s="40" t="s">
        <v>16</v>
      </c>
      <c r="D30" s="41">
        <f>AE17</f>
        <v>0</v>
      </c>
      <c r="E30" s="41">
        <f>AF17</f>
        <v>0</v>
      </c>
      <c r="F30" s="41">
        <f t="shared" si="13"/>
        <v>0</v>
      </c>
      <c r="G30" s="41">
        <f t="shared" ref="G30:H30" si="23">SUM(D21:D30)</f>
        <v>3500</v>
      </c>
      <c r="H30" s="41">
        <f t="shared" si="23"/>
        <v>3325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15.75" customHeight="1">
      <c r="A31" s="1"/>
      <c r="B31" s="6"/>
      <c r="C31" s="40" t="s">
        <v>17</v>
      </c>
      <c r="D31" s="41">
        <f>AG17</f>
        <v>0</v>
      </c>
      <c r="E31" s="41">
        <f>AH17</f>
        <v>0</v>
      </c>
      <c r="F31" s="41">
        <f t="shared" si="13"/>
        <v>0</v>
      </c>
      <c r="G31" s="41">
        <f t="shared" ref="G31:H31" si="24">SUM(D21:D31)</f>
        <v>3500</v>
      </c>
      <c r="H31" s="41">
        <f t="shared" si="24"/>
        <v>3325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15.75" customHeight="1">
      <c r="A32" s="1"/>
      <c r="B32" s="6"/>
      <c r="C32" s="40" t="s">
        <v>18</v>
      </c>
      <c r="D32" s="41">
        <f>AJ17</f>
        <v>0</v>
      </c>
      <c r="E32" s="41">
        <f>AJ17</f>
        <v>0</v>
      </c>
      <c r="F32" s="41">
        <f t="shared" si="13"/>
        <v>0</v>
      </c>
      <c r="G32" s="41">
        <f t="shared" ref="G32:H32" si="25">SUM(D21:D32)</f>
        <v>3500</v>
      </c>
      <c r="H32" s="41">
        <f t="shared" si="25"/>
        <v>3325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15.75" customHeight="1">
      <c r="A33" s="1"/>
      <c r="B33" s="6"/>
      <c r="C33" s="42" t="s">
        <v>29</v>
      </c>
      <c r="D33" s="43">
        <f t="shared" ref="D33:H33" si="26">SUM(D21:D32)</f>
        <v>3500</v>
      </c>
      <c r="E33" s="43">
        <f t="shared" si="26"/>
        <v>3325</v>
      </c>
      <c r="F33" s="43">
        <f t="shared" si="26"/>
        <v>175</v>
      </c>
      <c r="G33" s="43">
        <f t="shared" si="26"/>
        <v>39200</v>
      </c>
      <c r="H33" s="44">
        <f t="shared" si="26"/>
        <v>36750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15.75" customHeight="1">
      <c r="A34" s="1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15.75" customHeight="1">
      <c r="A35" s="1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15.75" customHeight="1">
      <c r="A36" s="1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15.75" customHeight="1">
      <c r="A37" s="1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15.75" customHeight="1">
      <c r="A38" s="1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15.75" customHeight="1">
      <c r="A39" s="1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15.75" customHeight="1">
      <c r="A40" s="1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15.75" customHeight="1">
      <c r="A41" s="1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15.75" customHeight="1">
      <c r="A42" s="1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15.75" customHeight="1">
      <c r="A43" s="1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15.75" customHeight="1">
      <c r="A44" s="1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15.75" customHeight="1">
      <c r="A45" s="1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15.75" customHeight="1">
      <c r="A46" s="1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15.75" customHeight="1">
      <c r="A47" s="1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15.75" customHeight="1">
      <c r="A48" s="1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ht="15.75" customHeight="1">
      <c r="A49" s="1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ht="15.75" customHeight="1">
      <c r="A50" s="1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15.75" customHeight="1">
      <c r="A51" s="1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15.75" customHeight="1">
      <c r="A52" s="1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15.75" customHeight="1">
      <c r="A53" s="1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15.75" customHeight="1">
      <c r="A54" s="1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15.75" customHeight="1">
      <c r="A55" s="1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5.75" customHeight="1">
      <c r="A56" s="1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15.75" customHeight="1">
      <c r="A57" s="1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15.75" customHeight="1">
      <c r="A58" s="1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15.75" customHeight="1">
      <c r="A59" s="1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15.75" customHeight="1">
      <c r="A60" s="1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15.75" customHeight="1">
      <c r="A61" s="1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15.75" customHeight="1">
      <c r="A62" s="1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15.75" customHeight="1">
      <c r="A63" s="1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15.75" customHeight="1">
      <c r="A64" s="1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15.75" customHeigh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15.75" customHeigh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15.75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15.75" customHeigh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15.75" customHeigh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5.75" customHeigh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15.75" customHeigh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5.75" customHeigh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15.75" customHeigh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15.75" customHeigh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15.75" customHeigh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15.75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15.75" customHeigh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15.75" customHeigh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15.75" customHeigh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ht="15.75" customHeigh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15.75" customHeight="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ht="15.75" customHeight="1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15.75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15.75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15.75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15.75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15.75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15.75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15.75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ht="15.75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15.75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15.75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15.75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15.75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15.75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15.75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15.75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15.75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15.75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15.75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15.75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ht="15.75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ht="15.75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ht="15.75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5.75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15.75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5.75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5.75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15.75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15.75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15.75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5.75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5.75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5.75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5.75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5.75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5.75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5.75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5.75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5.75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5.75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5.75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5.75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5.75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5.75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5.75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5.75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5.75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5.75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5.75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5.75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5.75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5.75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5.75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5.75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5.75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5.75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5.75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5.75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5.75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5.75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5.75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5.75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5.75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5.75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5.75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5.75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5.75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5.75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5.75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5.75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5.75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5.75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5.75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5.75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5.75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5.75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5.75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5.75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5.75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5.75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5.75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5.75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5.75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5.75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5.75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5.75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5.75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5.75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5.75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5.75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5.75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5.75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5.75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5.75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5.75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5.75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5.75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5.75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5.75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5.75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5.75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5.75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5.75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5.75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5.75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5.75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5.75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5.75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5.75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5.75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5.75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5.75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5.75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5.75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5.75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5.75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5.75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5.75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5.75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5.75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5.75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5.75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5.75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5.75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5.75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5.75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5.75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5.75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5.75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5.75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5.75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5.75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5.75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5.75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5.75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5.75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5.75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5.75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5.75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5.75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5.75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5.75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5.75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5.75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5.75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5.75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5.75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5.75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5.75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5.75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5.75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5.75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5.75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5.75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5.75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5.75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5.75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5.75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5.75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5.75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5.75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5.75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5.75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5.75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5.75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5.75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5.75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5.75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5.75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5.75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5.75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5.75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5.75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5.75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5.75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5.75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5.75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5.75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5.75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5.75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5.75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5.75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5.75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5.75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5.75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5.75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5.75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5.75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5.75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5.75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5.75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5.75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5.75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5.75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5.75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5.75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5.75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5.75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5.75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5.75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5.75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5.75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5.75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5.75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5.75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5.75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5.75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5.75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5.75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5.75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5.75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5.75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5.75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5.75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5.75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5.75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5.75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5.75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5.75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5.75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5.75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5.75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5.75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5.75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5.75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5.75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5.75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5.75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5.75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5.75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5.75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5.75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5.75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5.75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5.75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5.75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5.75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5.75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5.75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5.75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5.75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5.75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5.75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5.75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5.75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5.75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5.75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5.75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5.75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5.75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5.75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5.75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5.75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5.75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5.75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5.75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5.75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5.75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5.75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5.75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5.75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5.75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5.75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5.75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5.75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5.75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5.75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5.75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5.75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5.75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5.75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5.75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5.75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5.75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5.75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5.75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5.75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5.75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5.75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5.75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5.75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5.75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15.75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15.75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15.75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15.75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15.75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15.75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15.75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15.75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15.75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15.75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15.75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15.75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15.75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15.75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15.75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15.75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15.75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15.75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15.75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15.75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15.75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15.75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15.75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15.75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15.75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15.75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15.75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15.75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15.75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15.75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15.75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15.75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15.75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15.75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15.75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15.75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15.75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15.75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15.75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15.75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15.75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15.75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15.75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15.75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15.75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15.75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15.75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15.75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15.75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15.75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15.75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15.75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15.75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15.75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15.75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15.75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15.75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15.75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15.75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15.75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15.75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15.75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15.75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15.75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15.75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15.75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15.75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15.75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15.75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15.75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15.75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15.75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15.75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15.75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15.75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15.75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15.75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15.75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15.75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15.75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15.75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15.75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15.75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15.75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15.75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15.75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15.75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15.75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15.75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15.75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15.75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15.75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15.75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15.75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15.75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15.75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15.75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15.75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15.75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15.75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15.75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15.75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15.75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15.75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15.75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15.75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15.75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15.75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15.75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15.75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15.75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15.75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15.75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15.75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15.75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15.75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15.75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15.75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15.75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15.75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15.75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15.75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15.75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15.75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15.75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15.75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15.75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15.75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15.75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15.75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15.75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15.75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15.75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15.75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15.75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15.75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15.75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15.75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15.75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15.75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15.75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15.75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15.75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15.75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15.75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15.75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15.75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15.75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15.75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15.75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15.75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15.75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15.75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15.75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15.75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15.75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15.75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15.75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15.75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15.75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15.75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15.75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15.75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15.75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15.75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15.75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15.75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15.75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15.75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15.75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15.75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15.75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15.75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15.75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15.75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15.75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15.75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15.75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15.75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15.75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15.75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15.75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15.75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15.75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15.75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15.75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15.75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15.75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15.75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15.75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15.75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15.75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15.75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15.75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15.75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15.75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15.75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15.75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15.75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15.75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15.75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15.75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15.75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15.75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15.75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15.75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15.75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15.75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15.75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15.75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15.75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15.75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15.75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15.75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15.75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15.75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15.75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15.75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15.75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15.75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15.75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15.75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15.75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15.75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15.75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15.75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15.75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15.75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15.75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15.75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15.75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15.75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15.75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15.75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15.75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1:43" ht="15.75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1:43" ht="15.75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1:43" ht="15.75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1:43" ht="15.75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1:43" ht="15.75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1:43" ht="15.75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1:43" ht="15.75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1:43" ht="15.75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1:43" ht="15.75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1:43" ht="15.75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1:43" ht="15.75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1:43" ht="15.75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1:43" ht="15.75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1:43" ht="15.75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1:43" ht="15.75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1:43" ht="15.75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1:43" ht="15.75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1:43" ht="15.75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1:43" ht="15.75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1:43" ht="15.75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1:43" ht="15.75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1:43" ht="15.75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1:43" ht="15.75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1:43" ht="15.75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1:43" ht="15.75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1:43" ht="15.75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1:43" ht="15.75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1:43" ht="15.75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1:43" ht="15.75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1:43" ht="15.75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1:43" ht="15.75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1:43" ht="15.75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1:43" ht="15.75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1:43" ht="15.75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1:43" ht="15.75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1:43" ht="15.75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1:43" ht="15.75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1:43" ht="15.75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1:43" ht="15.75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1:43" ht="15.75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1:43" ht="15.75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1:43" ht="15.75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1:43" ht="15.75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1:43" ht="15.75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1:43" ht="15.75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1:43" ht="15.75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1:43" ht="15.75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1:43" ht="15.75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1:43" ht="15.75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1:43" ht="15.75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1:43" ht="15.75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1:43" ht="15.75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1:43" ht="15.75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1:43" ht="15.75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1:43" ht="15.75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1:43" ht="15.75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1:43" ht="15.75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1:43" ht="15.75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1:43" ht="15.75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1:43" ht="15.75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1:43" ht="15.75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1:43" ht="15.75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1:43" ht="15.75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1:43" ht="15.75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1:43" ht="15.75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1:43" ht="15.75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1:43" ht="15.75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1:43" ht="15.75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1:43" ht="15.75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1:43" ht="15.75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1:43" ht="15.75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1:43" ht="15.75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1:43" ht="15.75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1:43" ht="15.75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1:43" ht="15.75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1:43" ht="15.75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1:43" ht="15.75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1:43" ht="15.75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1:43" ht="15.75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1:43" ht="15.75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1:43" ht="15.75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1:43" ht="15.75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1:43" ht="15.75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1:43" ht="15.75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1:43" ht="15.75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1:43" ht="15.75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1:43" ht="15.75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1:43" ht="15.75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1:43" ht="15.75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1:43" ht="15.75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1:43" ht="15.75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1:43" ht="15.75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1:43" ht="15.75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1:43" ht="15.75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1:43" ht="15.75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1:43" ht="15.75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1:43" ht="15.75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1:43" ht="15.75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1:43" ht="15.75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1:43" ht="15.75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1:43" ht="15.75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1:43" ht="15.75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1:43" ht="15.75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1:43" ht="15.75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1:43" ht="15.75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1:43" ht="15.75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1:43" ht="15.75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1:43" ht="15.75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1:43" ht="15.75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1:43" ht="15.75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1:43" ht="15.75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1:43" ht="15.75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1:43" ht="15.75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1:43" ht="15.75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1:43" ht="15.75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1:43" ht="15.75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1:43" ht="15.75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1:43" ht="15.75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1:43" ht="15.75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1:43" ht="15.75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1:43" ht="15.75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1:43" ht="15.75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1:43" ht="15.75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1:43" ht="15.75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1:43" ht="15.75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1:43" ht="15.75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1:43" ht="15.75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1:43" ht="15.75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1:43" ht="15.75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1:43" ht="15.75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1:43" ht="15.75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1:43" ht="15.75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1:43" ht="15.75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1:43" ht="15.75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1:43" ht="15.75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1:43" ht="15.75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1:43" ht="15.75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1:43" ht="15.75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1:43" ht="15.75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1:43" ht="15.75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1:43" ht="15.75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1:43" ht="15.75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1:43" ht="15.75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1:43" ht="15.75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1:43" ht="15.75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1:43" ht="15.75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1:43" ht="15.75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1:43" ht="15.75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1:43" ht="15.75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1:43" ht="15.75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1:43" ht="15.75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1:43" ht="15.75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1:43" ht="15.75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1:43" ht="15.75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1:43" ht="15.75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1:43" ht="15.75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1:43" ht="15.75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1:43" ht="15.75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1:43" ht="15.75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1:43" ht="15.75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1:43" ht="15.75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1:43" ht="15.75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1:43" ht="15.75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1:43" ht="15.75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1:43" ht="15.75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1:43" ht="15.75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1:43" ht="15.75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1:43" ht="15.75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1:43" ht="15.75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1:43" ht="15.75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1:43" ht="15.75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1:43" ht="15.75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1:43" ht="15.75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1:43" ht="15.75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1:43" ht="15.75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1:43" ht="15.75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1:43" ht="15.75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1:43" ht="15.75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1:43" ht="15.75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1:43" ht="15.75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1:43" ht="15.75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1:43" ht="15.75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1:43" ht="15.75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1:43" ht="15.75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1:43" ht="15.75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1:43" ht="15.75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1:43" ht="15.75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1:43" ht="15.75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1:43" ht="15.75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1:43" ht="15.75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1:43" ht="15.75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1:43" ht="15.75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1:43" ht="15.75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1:43" ht="15.75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1:43" ht="15.75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1:43" ht="15.75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1:43" ht="15.75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1:43" ht="15.75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1:43" ht="15.75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1:43" ht="15.75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1:43" ht="15.75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1:43" ht="15.75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1:43" ht="15.75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1:43" ht="15.75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1:43" ht="15.75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1:43" ht="15.75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1:43" ht="15.75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1:43" ht="15.75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1:43" ht="15.75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1:43" ht="15.75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1:43" ht="15.75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1:43" ht="15.75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1:43" ht="15.75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1:43" ht="15.75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1:43" ht="15.75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1:43" ht="15.75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1:43" ht="15.75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1:43" ht="15.75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1:43" ht="15.75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1:43" ht="15.75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1:43" ht="15.75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1:43" ht="15.75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1:43" ht="15.75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1:43" ht="15.75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1:43" ht="15.75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1:43" ht="15.75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1:43" ht="15.75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1:43" ht="15.75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1:43" ht="15.75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1:43" ht="15.75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1:43" ht="15.75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1:43" ht="15.75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1:43" ht="15.75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1:43" ht="15.75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1:43" ht="15.75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1:43" ht="15.75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1:43" ht="15.75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1:43" ht="15.75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1:43" ht="15.75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1:43" ht="15.75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1:43" ht="15.75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1:43" ht="15.75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1:43" ht="15.75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1:43" ht="15.75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1:43" ht="15.75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1:43" ht="15.75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1:43" ht="15.75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1:43" ht="15.75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1:43" ht="15.75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1:43" ht="15.75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1:43" ht="15.75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1:43" ht="15.75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1:43" ht="15.75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1:43" ht="15.75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1:43" ht="15.75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1:43" ht="15.75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1:43" ht="15.75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1:43" ht="15.75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1:43" ht="15.75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1:43" ht="15.75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1:43" ht="15.75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1:43" ht="15.75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1:43" ht="15.75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1:43" ht="15.75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1:43" ht="15.75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1:43" ht="15.75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1:43" ht="15.75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1:43" ht="15.75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1:43" ht="15.75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1:43" ht="15.75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1:43" ht="15.75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1:43" ht="15.75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1:43" ht="15.75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1:43" ht="15.75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1:43" ht="15.75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1:43" ht="15.75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1:43" ht="15.75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1:43" ht="15.75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1:43" ht="15.75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1:43" ht="15.75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1:43" ht="15.75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1:43" ht="15.75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1:43" ht="15.75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1:43" ht="15.75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1:43" ht="15.75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1:43" ht="15.75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1:43" ht="15.75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1:43" ht="15.75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1:43" ht="15.75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1:43" ht="15.75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1:43" ht="15.75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1:43" ht="15.75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1:43" ht="15.75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1:43" ht="15.75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1:43" ht="15.75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1:43" ht="15.75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1:43" ht="15.75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1:43" ht="15.75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1:43" ht="15.75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1:43" ht="15.75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1:43" ht="15.75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1:43" ht="15.75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1:43" ht="15.75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1:43" ht="15.75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1:43" ht="15.75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1:43" ht="15.75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1:43" ht="15.75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1:43" ht="15.75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1:43" ht="15.75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1:43" ht="15.75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1:43" ht="15.75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1:43" ht="15.75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1:43" ht="15.75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1:43" ht="15.75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1:43" ht="15.75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1:43" ht="15.75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1:43" ht="15.75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1:43" ht="15.75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1:43" ht="15.75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1:43" ht="15.75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1:43" ht="15.75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1:43" ht="15.75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1:43" ht="15.75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1:43" ht="15.75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1:43" ht="15.75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1:43" ht="15.75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1:43" ht="15.75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1:43" ht="15.75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1:43" ht="15.75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1:43" ht="15.75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1:43" ht="15.75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1:43" ht="15.75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1:43" ht="15.75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1:43" ht="15.75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1:43" ht="15.75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1:43" ht="15.75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1:43" ht="15.75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1:43" ht="15.75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1:43" ht="15.75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1:43" ht="15.75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1:43" ht="15.75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1:43" ht="15.75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1:43" ht="15.75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1:43" ht="15.75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1:43" ht="15.75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1:43" ht="15.75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1:43" ht="15.75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1:43" ht="15.75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1:43" ht="15.75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1:43" ht="15.75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1:43" ht="15.75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1:43" ht="15.75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1:43" ht="15.75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1:43" ht="15.75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1:43" ht="15.75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1:43" ht="15.75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1:43" ht="15.75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1:43" ht="15.75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1:43" ht="15.75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1:43" ht="15.75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1:43" ht="15.75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1:43" ht="15.75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1:43" ht="15.75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1:43" ht="15.75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1:43" ht="15.75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1:43" ht="15.75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1:43" ht="15.75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1:43" ht="15.75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1:43" ht="15.75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1:43" ht="15.75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1:43" ht="15.75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1:43" ht="15.75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1:43" ht="15.75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1:43" ht="15.75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1:43" ht="15.75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1:43" ht="15.75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1:43" ht="15.75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1:43" ht="15.75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1:43" ht="15.75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1:43" ht="15.75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1:43" ht="15.75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1:43" ht="15.75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1:43" ht="15.75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1:43" ht="15.75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1:43" ht="15.75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1:43" ht="15.75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1:43" ht="15.75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1:43" ht="15.75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spans="1:43" ht="15.75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spans="1:43" ht="15.75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spans="1:43" ht="15.75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spans="1:43" ht="15.75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spans="1:43" ht="15.75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spans="1:43" ht="15.75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spans="1:43" ht="15.75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spans="1:43" ht="15.75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spans="1:43" ht="15.75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spans="1:43" ht="15.75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spans="1:43" ht="15.75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spans="1:43" ht="15.75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spans="1:43" ht="15.75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spans="1:43" ht="15.75" customHeight="1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  <row r="1001" spans="1:43" ht="15.75" customHeight="1">
      <c r="A1001" s="1"/>
      <c r="B1001" s="1"/>
      <c r="C1001" s="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</row>
    <row r="1002" spans="1:43" ht="15.75" customHeight="1">
      <c r="A1002" s="1"/>
      <c r="B1002" s="1"/>
      <c r="C1002" s="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</row>
  </sheetData>
  <mergeCells count="19">
    <mergeCell ref="M6:N6"/>
    <mergeCell ref="J6:L6"/>
    <mergeCell ref="H6:I6"/>
    <mergeCell ref="F6:G6"/>
    <mergeCell ref="D6:E6"/>
    <mergeCell ref="C6:C7"/>
    <mergeCell ref="D3:E3"/>
    <mergeCell ref="AN6:AP6"/>
    <mergeCell ref="O6:P6"/>
    <mergeCell ref="Q6:R6"/>
    <mergeCell ref="S6:U6"/>
    <mergeCell ref="V6:W6"/>
    <mergeCell ref="X6:Y6"/>
    <mergeCell ref="Z6:AA6"/>
    <mergeCell ref="AB6:AD6"/>
    <mergeCell ref="AE6:AF6"/>
    <mergeCell ref="AG6:AH6"/>
    <mergeCell ref="AI6:AJ6"/>
    <mergeCell ref="AK6:AM6"/>
  </mergeCells>
  <conditionalFormatting sqref="D8:AP17">
    <cfRule type="cellIs" dxfId="97" priority="2" operator="lessThan">
      <formula>0</formula>
    </cfRule>
  </conditionalFormatting>
  <conditionalFormatting sqref="D21:H33">
    <cfRule type="cellIs" dxfId="96" priority="1" operator="lessThan">
      <formula>0</formula>
    </cfRule>
  </conditionalFormatting>
  <pageMargins left="0.7" right="0.7" top="0.75" bottom="0.75" header="0" footer="0"/>
  <pageSetup orientation="portrait"/>
  <headerFooter>
    <oddFooter>&amp;C_x000D_&amp;1#&amp;"Calibri"&amp;8&amp;K000000 Public</oddFooter>
  </headerFooter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Marketing Budget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Wildoner, Lauren</cp:lastModifiedBy>
  <cp:revision/>
  <dcterms:created xsi:type="dcterms:W3CDTF">2022-10-25T13:52:08Z</dcterms:created>
  <dcterms:modified xsi:type="dcterms:W3CDTF">2022-11-23T12:41:19Z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4d2e7b-2917-4cd7-87a4-c132be958a8e_Enabled">
    <vt:lpwstr>true</vt:lpwstr>
  </property>
  <property fmtid="{D5CDD505-2E9C-101B-9397-08002B2CF9AE}" pid="3" name="MSIP_Label_224d2e7b-2917-4cd7-87a4-c132be958a8e_SetDate">
    <vt:lpwstr>2022-10-25T13:53:30Z</vt:lpwstr>
  </property>
  <property fmtid="{D5CDD505-2E9C-101B-9397-08002B2CF9AE}" pid="4" name="MSIP_Label_224d2e7b-2917-4cd7-87a4-c132be958a8e_Method">
    <vt:lpwstr>Privileged</vt:lpwstr>
  </property>
  <property fmtid="{D5CDD505-2E9C-101B-9397-08002B2CF9AE}" pid="5" name="MSIP_Label_224d2e7b-2917-4cd7-87a4-c132be958a8e_Name">
    <vt:lpwstr>224d2e7b-2917-4cd7-87a4-c132be958a8e</vt:lpwstr>
  </property>
  <property fmtid="{D5CDD505-2E9C-101B-9397-08002B2CF9AE}" pid="6" name="MSIP_Label_224d2e7b-2917-4cd7-87a4-c132be958a8e_SiteId">
    <vt:lpwstr>19e2b708-bf12-4375-9719-8dec42771b3e</vt:lpwstr>
  </property>
  <property fmtid="{D5CDD505-2E9C-101B-9397-08002B2CF9AE}" pid="7" name="MSIP_Label_224d2e7b-2917-4cd7-87a4-c132be958a8e_ActionId">
    <vt:lpwstr>0d2f1fab-4084-4e6a-8623-e24933cfbe06</vt:lpwstr>
  </property>
  <property fmtid="{D5CDD505-2E9C-101B-9397-08002B2CF9AE}" pid="8" name="MSIP_Label_224d2e7b-2917-4cd7-87a4-c132be958a8e_ContentBits">
    <vt:lpwstr>2</vt:lpwstr>
  </property>
</Properties>
</file>